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ustomProperty2.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2025\09_Sep\04_Earnings Materials\"/>
    </mc:Choice>
  </mc:AlternateContent>
  <xr:revisionPtr revIDLastSave="0" documentId="13_ncr:1_{22EB380B-7E0C-4A72-A299-5963D2FFF8E4}" xr6:coauthVersionLast="47" xr6:coauthVersionMax="47" xr10:uidLastSave="{00000000-0000-0000-0000-000000000000}"/>
  <bookViews>
    <workbookView xWindow="28680" yWindow="-120" windowWidth="29040" windowHeight="15720" xr2:uid="{A156B275-3F83-49D6-B48D-AF6B69C1EB37}"/>
  </bookViews>
  <sheets>
    <sheet name="Cover" sheetId="18" r:id="rId1"/>
    <sheet name="Intro" sheetId="19" r:id="rId2"/>
    <sheet name="Sch. 1" sheetId="1" r:id="rId3"/>
    <sheet name="Sch. 2" sheetId="21" r:id="rId4"/>
    <sheet name="Sch. 3" sheetId="5" r:id="rId5"/>
    <sheet name="Sch. 4" sheetId="8" r:id="rId6"/>
    <sheet name="Sch. 5" sheetId="9" r:id="rId7"/>
    <sheet name="Sch. 5(a)" sheetId="22" r:id="rId8"/>
    <sheet name="Sch. 6" sheetId="10" r:id="rId9"/>
    <sheet name="Sch. 7" sheetId="11" r:id="rId10"/>
    <sheet name="Sch. 8" sheetId="12" r:id="rId11"/>
    <sheet name="Sch. 9" sheetId="13" r:id="rId12"/>
  </sheets>
  <definedNames>
    <definedName name="\G">#REF!</definedName>
    <definedName name="\p">#REF!</definedName>
    <definedName name="\q">#REF!</definedName>
    <definedName name="_____________QTD1" hidden="1">{"Nil","Nil",FALSE,"Detail P&amp;L-M";"Nil","Nil",FALSE,"Dep &amp; Amort-M";"Nil","Nil",FALSE,"Equity-M";"Nil","Nil",FALSE,"Debt &amp; Cash Flow-M";"Nil","Nil",FALSE,"Interest-M"}</definedName>
    <definedName name="____________QTD1" hidden="1">{"Nil","Nil",FALSE,"Detail P&amp;L-M";"Nil","Nil",FALSE,"Dep &amp; Amort-M";"Nil","Nil",FALSE,"Equity-M";"Nil","Nil",FALSE,"Debt &amp; Cash Flow-M";"Nil","Nil",FALSE,"Interest-M"}</definedName>
    <definedName name="__________QTD1" hidden="1">{"Nil","Nil",FALSE,"Detail P&amp;L-M";"Nil","Nil",FALSE,"Dep &amp; Amort-M";"Nil","Nil",FALSE,"Equity-M";"Nil","Nil",FALSE,"Debt &amp; Cash Flow-M";"Nil","Nil",FALSE,"Interest-M"}</definedName>
    <definedName name="_________QTD1" hidden="1">{"Nil","Nil",FALSE,"Detail P&amp;L-M";"Nil","Nil",FALSE,"Dep &amp; Amort-M";"Nil","Nil",FALSE,"Equity-M";"Nil","Nil",FALSE,"Debt &amp; Cash Flow-M";"Nil","Nil",FALSE,"Interest-M"}</definedName>
    <definedName name="________QTD1" hidden="1">{"Nil","Nil",FALSE,"Detail P&amp;L-M";"Nil","Nil",FALSE,"Dep &amp; Amort-M";"Nil","Nil",FALSE,"Equity-M";"Nil","Nil",FALSE,"Debt &amp; Cash Flow-M";"Nil","Nil",FALSE,"Interest-M"}</definedName>
    <definedName name="_______QTD1" hidden="1">{"Nil","Nil",FALSE,"Detail P&amp;L-M";"Nil","Nil",FALSE,"Dep &amp; Amort-M";"Nil","Nil",FALSE,"Equity-M";"Nil","Nil",FALSE,"Debt &amp; Cash Flow-M";"Nil","Nil",FALSE,"Interest-M"}</definedName>
    <definedName name="______QTD1" hidden="1">{"Nil","Nil",FALSE,"Detail P&amp;L-M";"Nil","Nil",FALSE,"Dep &amp; Amort-M";"Nil","Nil",FALSE,"Equity-M";"Nil","Nil",FALSE,"Debt &amp; Cash Flow-M";"Nil","Nil",FALSE,"Interest-M"}</definedName>
    <definedName name="_____QTD1" hidden="1">{"Nil","Nil",FALSE,"Detail P&amp;L-M";"Nil","Nil",FALSE,"Dep &amp; Amort-M";"Nil","Nil",FALSE,"Equity-M";"Nil","Nil",FALSE,"Debt &amp; Cash Flow-M";"Nil","Nil",FALSE,"Interest-M"}</definedName>
    <definedName name="____Pg1">#REF!</definedName>
    <definedName name="____Pg2">#REF!</definedName>
    <definedName name="____Pg3">#REF!</definedName>
    <definedName name="____Pg4">#REF!</definedName>
    <definedName name="____Pg5">#REF!</definedName>
    <definedName name="____Pg6">#REF!</definedName>
    <definedName name="____Pg7">#REF!</definedName>
    <definedName name="____Pg8">#REF!</definedName>
    <definedName name="____QTD1" hidden="1">{"Nil","Nil",FALSE,"Detail P&amp;L-M";"Nil","Nil",FALSE,"Dep &amp; Amort-M";"Nil","Nil",FALSE,"Equity-M";"Nil","Nil",FALSE,"Debt &amp; Cash Flow-M";"Nil","Nil",FALSE,"Interest-M"}</definedName>
    <definedName name="___b1" hidden="1">{"PL Summary",#N/A,TRUE,"P&amp;L";"Revenues/Usage Summary",#N/A,TRUE,"Revenue-Usage";"Revenues/Usage Assumptions",#N/A,TRUE,"Revenue-Usage";"Expense Summary",#N/A,TRUE,"Expenses";"Expense Assumptions",#N/A,TRUE,"Expenses"}</definedName>
    <definedName name="___b2" hidden="1">{"PL Summary",#N/A,TRUE,"P&amp;L";"Revenues/Usage Summary",#N/A,TRUE,"Revenue-Usage";"Revenues/Usage Assumptions",#N/A,TRUE,"Revenue-Usage";"Expense Summary",#N/A,TRUE,"Expenses";"Expense Assumptions",#N/A,TRUE,"Expenses"}</definedName>
    <definedName name="___b3" hidden="1">{"PL Summary",#N/A,TRUE,"P&amp;L";"Revenues/Usage Summary",#N/A,TRUE,"Revenue-Usage";"Revenues/Usage Assumptions",#N/A,TRUE,"Revenue-Usage";"Expense Summary",#N/A,TRUE,"Expenses";"Expense Assumptions",#N/A,TRUE,"Expenses"}</definedName>
    <definedName name="___Pg1">#REF!</definedName>
    <definedName name="___Pg2">#REF!</definedName>
    <definedName name="___Pg3">#REF!</definedName>
    <definedName name="___Pg4">#REF!</definedName>
    <definedName name="___Pg5">#REF!</definedName>
    <definedName name="___Pg6">#REF!</definedName>
    <definedName name="___Pg7">#REF!</definedName>
    <definedName name="___Pg8">#REF!</definedName>
    <definedName name="___QTD1" hidden="1">{"Nil","Nil",FALSE,"Detail P&amp;L-M";"Nil","Nil",FALSE,"Dep &amp; Amort-M";"Nil","Nil",FALSE,"Equity-M";"Nil","Nil",FALSE,"Debt &amp; Cash Flow-M";"Nil","Nil",FALSE,"Interest-M"}</definedName>
    <definedName name="___rev1" hidden="1">{"PL Summary",#N/A,TRUE,"P&amp;L";"Revenues/Usage Summary",#N/A,TRUE,"Revenue-Usage";"Revenues/Usage Assumptions",#N/A,TRUE,"Revenue-Usage";"Expense Summary",#N/A,TRUE,"Expenses";"Expense Assumptions",#N/A,TRUE,"Expenses"}</definedName>
    <definedName name="__123Graph_A" hidden="1">#REF!</definedName>
    <definedName name="__123Graph_AAKTUELLE" hidden="1">#REF!</definedName>
    <definedName name="__123Graph_AChart1" hidden="1">#REF!</definedName>
    <definedName name="__123Graph_ACurrent" hidden="1">#REF!</definedName>
    <definedName name="__123Graph_AGRAPH1" hidden="1">#REF!</definedName>
    <definedName name="__123Graph_AGRAPH2" hidden="1">#REF!</definedName>
    <definedName name="__123Graph_AGRAPH3" hidden="1">#REF!</definedName>
    <definedName name="__123Graph_AGRAPH4" hidden="1">#REF!</definedName>
    <definedName name="__123Graph_AGRAPH5" hidden="1">#REF!</definedName>
    <definedName name="__123Graph_AGRAPH6" hidden="1">#REF!</definedName>
    <definedName name="__123Graph_ANATBUD.PIC" hidden="1">#REF!</definedName>
    <definedName name="__123Graph_AVV93" hidden="1">#REF!</definedName>
    <definedName name="__123Graph_AVVDENHAAG" hidden="1">#REF!</definedName>
    <definedName name="__123Graph_AVVDORDR" hidden="1">#REF!</definedName>
    <definedName name="__123Graph_AVVUTRECHT" hidden="1">#REF!</definedName>
    <definedName name="__123Graph_B" hidden="1">#REF!</definedName>
    <definedName name="__123Graph_BAKTUELLE" hidden="1">#REF!</definedName>
    <definedName name="__123Graph_BChart1" hidden="1">#REF!</definedName>
    <definedName name="__123Graph_BCurrent" hidden="1">#REF!</definedName>
    <definedName name="__123Graph_BGRAPH2" hidden="1">#REF!</definedName>
    <definedName name="__123Graph_BGRAPH4" hidden="1">#REF!</definedName>
    <definedName name="__123Graph_BGRAPH5" hidden="1">#REF!</definedName>
    <definedName name="__123Graph_BNATBUD.PIC" hidden="1">#REF!</definedName>
    <definedName name="__123Graph_BVVTOT" hidden="1">#REF!</definedName>
    <definedName name="__123Graph_C" hidden="1">#REF!</definedName>
    <definedName name="__123Graph_CAKTUELLE" hidden="1">#REF!</definedName>
    <definedName name="__123Graph_CGRAPH2" hidden="1">#REF!</definedName>
    <definedName name="__123Graph_CGRAPH4" hidden="1">#REF!</definedName>
    <definedName name="__123Graph_CGRAPH5" hidden="1">#REF!</definedName>
    <definedName name="__123Graph_COMNATCU.PIC" hidden="1">#REF!</definedName>
    <definedName name="__123Graph_D" hidden="1">#REF!</definedName>
    <definedName name="__123Graph_DAKTUELLE" hidden="1">#REF!</definedName>
    <definedName name="__123Graph_DGRAPH2" hidden="1">#REF!</definedName>
    <definedName name="__123Graph_DGRAPH4" hidden="1">#REF!</definedName>
    <definedName name="__123Graph_DGRAPH5" hidden="1">#REF!</definedName>
    <definedName name="__123Graph_DOMNATCU.PIC" hidden="1">#REF!</definedName>
    <definedName name="__123Graph_DVVTOT" hidden="1">#REF!</definedName>
    <definedName name="__123Graph_E" hidden="1">#REF!</definedName>
    <definedName name="__123Graph_EAKTUELLE" hidden="1">#REF!</definedName>
    <definedName name="__123Graph_EGRAPH2" hidden="1">#REF!</definedName>
    <definedName name="__123Graph_EGRAPH4" hidden="1">#REF!</definedName>
    <definedName name="__123Graph_EGRAPH5" hidden="1">#REF!</definedName>
    <definedName name="__123Graph_EOMNATCU.PIC" hidden="1">#REF!</definedName>
    <definedName name="__123Graph_F" hidden="1">#REF!</definedName>
    <definedName name="__123Graph_FGRAPH2" hidden="1">#REF!</definedName>
    <definedName name="__123Graph_FGRAPH4" hidden="1">#REF!</definedName>
    <definedName name="__123Graph_FGRAPH5" hidden="1">#REF!</definedName>
    <definedName name="__123Graph_X" hidden="1">#REF!</definedName>
    <definedName name="__123Graph_XChart1" hidden="1">#REF!</definedName>
    <definedName name="__123Graph_XCurrent" hidden="1">#REF!</definedName>
    <definedName name="__123Graph_XGRAPH2" hidden="1">#REF!</definedName>
    <definedName name="__123Graph_XGRAPH4" hidden="1">#REF!</definedName>
    <definedName name="__123Graph_XGRAPH5" hidden="1">#REF!</definedName>
    <definedName name="__123Graph_XGRAPH6" hidden="1">#REF!</definedName>
    <definedName name="__123Graph_XNATBUD.PIC" hidden="1">#REF!</definedName>
    <definedName name="__123Graph_XVV93" hidden="1">#REF!</definedName>
    <definedName name="__123Graph_XVVBUD93" hidden="1">#REF!</definedName>
    <definedName name="__b1" hidden="1">{"PL Summary",#N/A,TRUE,"P&amp;L";"Revenues/Usage Summary",#N/A,TRUE,"Revenue-Usage";"Revenues/Usage Assumptions",#N/A,TRUE,"Revenue-Usage";"Expense Summary",#N/A,TRUE,"Expenses";"Expense Assumptions",#N/A,TRUE,"Expenses"}</definedName>
    <definedName name="__b2" hidden="1">{"PL Summary",#N/A,TRUE,"P&amp;L";"Revenues/Usage Summary",#N/A,TRUE,"Revenue-Usage";"Revenues/Usage Assumptions",#N/A,TRUE,"Revenue-Usage";"Expense Summary",#N/A,TRUE,"Expenses";"Expense Assumptions",#N/A,TRUE,"Expenses"}</definedName>
    <definedName name="__b3" hidden="1">{"PL Summary",#N/A,TRUE,"P&amp;L";"Revenues/Usage Summary",#N/A,TRUE,"Revenue-Usage";"Revenues/Usage Assumptions",#N/A,TRUE,"Revenue-Usage";"Expense Summary",#N/A,TRUE,"Expenses";"Expense Assumptions",#N/A,TRUE,"Expenses"}</definedName>
    <definedName name="__DCF1" hidden="1">{#N/A,#N/A,FALSE,"DCF Summary";#N/A,#N/A,FALSE,"Casema";#N/A,#N/A,FALSE,"Casema NoTel";#N/A,#N/A,FALSE,"UK";#N/A,#N/A,FALSE,"RCF";#N/A,#N/A,FALSE,"Intercable CZ";#N/A,#N/A,FALSE,"Interkabel P"}</definedName>
    <definedName name="__FDS_HYPERLINK_TOGGLE_STATE__" hidden="1">"ON"</definedName>
    <definedName name="__FDS_UNIQUE_RANGE_ID_GENERATOR_COUNTER" hidden="1">94</definedName>
    <definedName name="__Pd1">#REF!</definedName>
    <definedName name="__Pd2">#REF!</definedName>
    <definedName name="__Pg1">#REF!</definedName>
    <definedName name="__Pg2">#REF!</definedName>
    <definedName name="__Pg3">#REF!</definedName>
    <definedName name="__Pg4">#REF!</definedName>
    <definedName name="__Pg5">#REF!</definedName>
    <definedName name="__Pg6">#REF!</definedName>
    <definedName name="__Pg7">#REF!</definedName>
    <definedName name="__Pg8">#REF!</definedName>
    <definedName name="__PV1">#REF!</definedName>
    <definedName name="__PV2">#REF!</definedName>
    <definedName name="__QTD1" hidden="1">{"Nil","Nil",FALSE,"Detail P&amp;L-M";"Nil","Nil",FALSE,"Dep &amp; Amort-M";"Nil","Nil",FALSE,"Equity-M";"Nil","Nil",FALSE,"Debt &amp; Cash Flow-M";"Nil","Nil",FALSE,"Interest-M"}</definedName>
    <definedName name="__R" hidden="1">{#N/A,#N/A,FALSE,"Minors";#N/A,#N/A,FALSE,"96CAPREV"}</definedName>
    <definedName name="__rev1" hidden="1">{"PL Summary",#N/A,TRUE,"P&amp;L";"Revenues/Usage Summary",#N/A,TRUE,"Revenue-Usage";"Revenues/Usage Assumptions",#N/A,TRUE,"Revenue-Usage";"Expense Summary",#N/A,TRUE,"Expenses";"Expense Assumptions",#N/A,TRUE,"Expenses"}</definedName>
    <definedName name="__s27" hidden="1">{#N/A,#N/A,FALSE,"Aging Summary";#N/A,#N/A,FALSE,"Ratio Analysis";#N/A,#N/A,FALSE,"Test 120 Day Accts";#N/A,#N/A,FALSE,"Tickmarks"}</definedName>
    <definedName name="__xlfn.RTD" hidden="1">#NAME?</definedName>
    <definedName name="_1" hidden="1">#REF!</definedName>
    <definedName name="_1_0_K" hidden="1">#REF!</definedName>
    <definedName name="_10_0__123Grap" hidden="1">#REF!</definedName>
    <definedName name="_11_0__123Graph_A" hidden="1">#REF!</definedName>
    <definedName name="_11_0_K" hidden="1">#REF!</definedName>
    <definedName name="_12_0__123Graph_BEPS" hidden="1">#REF!</definedName>
    <definedName name="_13_0_0__123Graph_A" hidden="1">#REF!</definedName>
    <definedName name="_13_0_K" hidden="1">#REF!</definedName>
    <definedName name="_14_0_0__123Graph_BEPS" hidden="1">#REF!</definedName>
    <definedName name="_1633BWAY">#REF!</definedName>
    <definedName name="_18_0_K" hidden="1">#REF!</definedName>
    <definedName name="_1K" hidden="1">#REF!</definedName>
    <definedName name="_1VBA_Macros_.InitPrintDlg">[0]!_1VBA_Macros_.InitPrintDlg</definedName>
    <definedName name="_2_0_K" hidden="1">#REF!</definedName>
    <definedName name="_20_0Rwvu.Pag" hidden="1">#REF!</definedName>
    <definedName name="_2VBA_Macros_.InitPrintDlg">[0]!_2VBA_Macros_.InitPrintDlg</definedName>
    <definedName name="_3___0_K" hidden="1">#REF!</definedName>
    <definedName name="_3_0_K" hidden="1">#REF!</definedName>
    <definedName name="_30_0_K" hidden="1">#REF!</definedName>
    <definedName name="_31_0_K" hidden="1">#REF!</definedName>
    <definedName name="_3VBA_Macros_.InitPrintDlg">[0]!_3VBA_Macros_.InitPrintDlg</definedName>
    <definedName name="_4_____0_K" hidden="1">#REF!</definedName>
    <definedName name="_4___0_K" hidden="1">#REF!</definedName>
    <definedName name="_4_0_K" hidden="1">#REF!</definedName>
    <definedName name="_41_0_K" hidden="1">#REF!</definedName>
    <definedName name="_42_0_K" hidden="1">#REF!</definedName>
    <definedName name="_43_0_K" hidden="1">#REF!</definedName>
    <definedName name="_4VBA_Macros_.SetupScreen">[0]!_4VBA_Macros_.SetupScreen</definedName>
    <definedName name="_5_0_K" hidden="1">#REF!</definedName>
    <definedName name="_5K" hidden="1">#REF!</definedName>
    <definedName name="_5VBA_Macros_.SetupScreen">[0]!_5VBA_Macros_.SetupScreen</definedName>
    <definedName name="_6_0_K" hidden="1">#REF!</definedName>
    <definedName name="_6_0ACwvu.Pag" hidden="1">#REF!</definedName>
    <definedName name="_6VBA_Macros_.SetupScreen">[0]!_6VBA_Macros_.SetupScreen</definedName>
    <definedName name="_7_0_K" hidden="1">#REF!</definedName>
    <definedName name="_7_0Swvu.Pag" hidden="1">#REF!</definedName>
    <definedName name="_8__123Graph_BEPS_CF" hidden="1">#REF!</definedName>
    <definedName name="_9_0_K" hidden="1">#REF!</definedName>
    <definedName name="_9K" hidden="1">#REF!</definedName>
    <definedName name="_aa2">#REF!</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37</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b1" hidden="1">{"PL Summary",#N/A,TRUE,"P&amp;L";"Revenues/Usage Summary",#N/A,TRUE,"Revenue-Usage";"Revenues/Usage Assumptions",#N/A,TRUE,"Revenue-Usage";"Expense Summary",#N/A,TRUE,"Expenses";"Expense Assumptions",#N/A,TRUE,"Expenses"}</definedName>
    <definedName name="_b2" hidden="1">{"PL Summary",#N/A,TRUE,"P&amp;L";"Revenues/Usage Summary",#N/A,TRUE,"Revenue-Usage";"Revenues/Usage Assumptions",#N/A,TRUE,"Revenue-Usage";"Expense Summary",#N/A,TRUE,"Expenses";"Expense Assumptions",#N/A,TRUE,"Expenses"}</definedName>
    <definedName name="_b3" hidden="1">{"PL Summary",#N/A,TRUE,"P&amp;L";"Revenues/Usage Summary",#N/A,TRUE,"Revenue-Usage";"Revenues/Usage Assumptions",#N/A,TRUE,"Revenue-Usage";"Expense Summary",#N/A,TRUE,"Expenses";"Expense Assumptions",#N/A,TRUE,"Expenses"}</definedName>
    <definedName name="_bdm.00D21B851E4C4965BFD34067E360581A.edm" hidden="1">#REF!</definedName>
    <definedName name="_bdm.013361A2CF224863B36133DC14F8B621.edm" hidden="1">#REF!</definedName>
    <definedName name="_bdm.024EA27416B04DB09660BD2E59DC3FC0.edm" hidden="1">#REF!</definedName>
    <definedName name="_bdm.049313A5D2454799B3195EF15346DF92.edm" hidden="1">#REF!</definedName>
    <definedName name="_bdm.04BE3AA275C14F1D98DFFEB96B09A291.edm" hidden="1">#REF!</definedName>
    <definedName name="_bdm.04C5F8F601C749C89020F6B71FA004AA.edm" hidden="1">#REF!</definedName>
    <definedName name="_bdm.04cc8c5b72d54be7a34f8574cc2ff63c.edm" hidden="1">#REF!</definedName>
    <definedName name="_bdm.04EF4CA5FE4E437CB6CDA0F5D61942D0.edm" hidden="1">#REF!</definedName>
    <definedName name="_bdm.0510D7BA1BB942979498D5EC10D12078.edm" hidden="1">#REF!</definedName>
    <definedName name="_bdm.071335B4E8CD4C5F865CE82E9D7A1141.edm" hidden="1">#REF!</definedName>
    <definedName name="_bdm.081E2F1DCD3C4BB9A683DF7BB191B4A3.edm" hidden="1">#REF!</definedName>
    <definedName name="_bdm.08D69E6D72BC4B3D9738FB92D088D9D9.edm" hidden="1">#REF!</definedName>
    <definedName name="_bdm.08E0C6540E7D411BAE4D675190223D61.edm" hidden="1">#REF!</definedName>
    <definedName name="_bdm.09E1E819E25B4ED7B846D26EF5EE2F2B.edm" hidden="1">#REF!</definedName>
    <definedName name="_bdm.0A60DDF68C3D4C76905977D1B788D6CC.edm" hidden="1">#REF!</definedName>
    <definedName name="_bdm.0C33C0648C54435D950F972CC30AD327.edm" hidden="1">#REF!</definedName>
    <definedName name="_bdm.0C3895D124984A87BF94DB488B6EE2C2.edm" hidden="1">#REF!</definedName>
    <definedName name="_bdm.0D281E7BD4A9455D84851385D7C3A8B0.edm" hidden="1">#REF!</definedName>
    <definedName name="_bdm.0D9B892D333D4110BC24A37F6F88AAE4.edm" hidden="1">#REF!</definedName>
    <definedName name="_bdm.0F496EC22D8B4C2B8A4C8B78C7686822.edm" hidden="1">#REF!</definedName>
    <definedName name="_bdm.105A16E5A06241128D5FB08C57BED79E.edm" hidden="1">#REF!</definedName>
    <definedName name="_bdm.109FF51739DE44859FC186C9B1DE6620.edm" hidden="1">#REF!</definedName>
    <definedName name="_bdm.11B2552AFB8641C5B59A3115E86D3984.edm" hidden="1">#REF!</definedName>
    <definedName name="_bdm.11E5581430424EEA9631535D3F3DBEFF.edm" hidden="1">#REF!</definedName>
    <definedName name="_bdm.1203D8426C694F0B8DFB41C822918299.edm" hidden="1">#REF!</definedName>
    <definedName name="_bdm.13D9303A0A7A414981E7054081D374BC.edm" hidden="1">#REF!</definedName>
    <definedName name="_bdm.14F567FC85BC4792BA8D1BE00912C106.edm" hidden="1">#REF!</definedName>
    <definedName name="_bdm.154898B712BC47DBBA7FF144E7EC827F.edm" hidden="1">#REF!</definedName>
    <definedName name="_bdm.169A29577B534CA38DFAB30309ECDE70.edm" hidden="1">#REF!</definedName>
    <definedName name="_bdm.171192CF1601497C90E366D9A4311C13.edm" hidden="1">#REF!</definedName>
    <definedName name="_bdm.17E40487517E4C4BBF72F757B5AD3421.edm" hidden="1">#REF!</definedName>
    <definedName name="_bdm.1AAD62FF76F14942BA41D0BFF59BA30E.edm" hidden="1">#REF!</definedName>
    <definedName name="_bdm.1B38B90B247948158372F68FB8C59E13.edm" hidden="1">#REF!</definedName>
    <definedName name="_bdm.1C3C8E180EEE40ADA21109AC3D50FD51.edm" hidden="1">#REF!</definedName>
    <definedName name="_bdm.1C84E030284A423C875699D6CD2A2574.edm" hidden="1">#REF!</definedName>
    <definedName name="_bdm.1CDDBEE7BB584254A00A8ADA18EEF609.edm" hidden="1">#REF!</definedName>
    <definedName name="_bdm.1D0C0637F0DB46D8BE1A7D201F6B0230.edm" hidden="1">#REF!</definedName>
    <definedName name="_bdm.1D8AD83649614A24801E3528AE00303A.edm" hidden="1">#REF!</definedName>
    <definedName name="_bdm.1DBAF19505394B6B8A43EA8F7CC3A98A.edm" hidden="1">#REF!</definedName>
    <definedName name="_bdm.20474A7AD19944F5A4F4EFAE8209948C.edm" hidden="1">#REF!</definedName>
    <definedName name="_bdm.20C5C8DAA5E9454D97D6FAF14C95C97E.edm" hidden="1">#REF!</definedName>
    <definedName name="_bdm.20F3D24BB99D4177B0D9008C6C5D41AA.edm" hidden="1">#REF!</definedName>
    <definedName name="_bdm.21FE43F01E5847BCAB867BFD9DEE5017.edm" hidden="1">#REF!</definedName>
    <definedName name="_bdm.228D3A9293094327B515AABC8191430C.edm" hidden="1">#REF!</definedName>
    <definedName name="_bdm.23325CA067DC499A95531156462A1DC4.edm" hidden="1">#REF!</definedName>
    <definedName name="_bdm.2603C528C0F746C9A19122D7BF692D35.edm" hidden="1">#REF!</definedName>
    <definedName name="_bdm.2618FCE371A04B65B1154A6C072DDEB6.edm" hidden="1">#REF!</definedName>
    <definedName name="_bdm.26C54FC3A573411B8E3A0ED1534A021F.edm" hidden="1">#REF!</definedName>
    <definedName name="_bdm.270F1DF7B37742078C8CF595FF0571CB.edm" hidden="1">#REF!</definedName>
    <definedName name="_bdm.272F6A47CD4747ACBA1D255985AE9DC7.edm" hidden="1">#REF!</definedName>
    <definedName name="_bdm.294220A2AD3545219F78F9AD2EF81762.edm" hidden="1">#REF!</definedName>
    <definedName name="_bdm.2AA6616AC86E4D68BA1BA261224D94C0.edm" hidden="1">#REF!</definedName>
    <definedName name="_bdm.2B867BA7ABE441549D2B2ABF08DEBD04.edm" hidden="1">#REF!</definedName>
    <definedName name="_bdm.2C85CC0C87A243069863360753A81B09.edm" hidden="1">#REF!</definedName>
    <definedName name="_bdm.2F2D5469AE0440729ACA620D6331D01F.edm" hidden="1">#REF!</definedName>
    <definedName name="_bdm.3077F26559D3444CA72FAC4C81CECF38.edm" hidden="1">#REF!</definedName>
    <definedName name="_bdm.3081A08FEB3245859E43CE87566762EA.edm" hidden="1">#REF!</definedName>
    <definedName name="_bdm.30B709D43F11466091D340C44BB6B32D.edm" hidden="1">#REF!</definedName>
    <definedName name="_bdm.321FA7FF5D764A689EEA8AB9D11ECBC3.edm" hidden="1">#REF!</definedName>
    <definedName name="_bdm.32A978DF1B4E44F49813CC13484F0BBD.edm" hidden="1">#REF!</definedName>
    <definedName name="_bdm.32AAA76655A64F50B1A93CA889B27C5B.edm" hidden="1">#REF!</definedName>
    <definedName name="_bdm.330A311ED1664E63908D039E501712AA.edm" hidden="1">#REF!</definedName>
    <definedName name="_bdm.33A4A2B8CDCE4C90BCB3B83E3FE43693.edm" hidden="1">#REF!</definedName>
    <definedName name="_bdm.374AA4E5C3EC462AA4BE79353F944991.edm" hidden="1">#REF!</definedName>
    <definedName name="_bdm.387E4AC5E90B470CA6E4AAAD3C9D4ECC.edm" hidden="1">#REF!</definedName>
    <definedName name="_bdm.38EC25AEF9C64C3793A1B91C47BFC4D6.edm" hidden="1">#REF!</definedName>
    <definedName name="_bdm.3935B5224EAA4FA98683BE7A1A0CCB62.edm" hidden="1">#REF!</definedName>
    <definedName name="_bdm.3A366CC241AC4DE9813137D9D006CBE1.edm" hidden="1">#REF!</definedName>
    <definedName name="_bdm.3AEE2FA146514D8695D76D1E064C1373.edm" hidden="1">#REF!</definedName>
    <definedName name="_bdm.3AEF455F9ACE4D68ACC9684383416575.edm" hidden="1">#REF!</definedName>
    <definedName name="_bdm.3B8DE8F8DAB347C6A226C2206D6957D6.edm" hidden="1">#REF!</definedName>
    <definedName name="_bdm.3D17B5A98252417E8C4127F94925C8AB.edm" hidden="1">#REF!</definedName>
    <definedName name="_bdm.3E29616E150945778A058E220987062D.edm" hidden="1">#REF!</definedName>
    <definedName name="_bdm.3E9183B9C6DF465AA59D17676F6DC7A6.edm" hidden="1">#REF!</definedName>
    <definedName name="_bdm.3F8A9D7AEF2840A2B1F3D41B82353F51.edm" hidden="1">#REF!</definedName>
    <definedName name="_bdm.410DAD0F61204E519B9BA13FA8F3C877.edm" hidden="1">#REF!</definedName>
    <definedName name="_bdm.4369AA56F2A94C6F81702F41E32F1887.edm" hidden="1">#REF!</definedName>
    <definedName name="_bdm.444129D55902432A83529A565E28D0E9.edm" hidden="1">#REF!</definedName>
    <definedName name="_bdm.44C54801AA6D4ED2B6F8192A25DEF70E.edm" hidden="1">#REF!</definedName>
    <definedName name="_bdm.45B205C81B4244F7B013C673DF75ABFB.edm" hidden="1">#REF!</definedName>
    <definedName name="_bdm.45B51BE58362474198A630791BC02E22.edm" hidden="1">#REF!</definedName>
    <definedName name="_bdm.469832FCA8D64CF88D8C0F4EB2C5092A.edm" hidden="1">#REF!</definedName>
    <definedName name="_bdm.46FE794C84BF42EBBFCFAA1471537B0F.edm" hidden="1">#REF!</definedName>
    <definedName name="_bdm.473115A7142F45358E600D9C009D0C78.edm" hidden="1">#REF!</definedName>
    <definedName name="_bdm.47CA773AB0C049E88B25540D00FC56EE.edm" hidden="1">#REF!</definedName>
    <definedName name="_bdm.4991412352A9474D831ACA371EC7183B.edm" hidden="1">#REF!</definedName>
    <definedName name="_bdm.49A076A7A7A94364B04B995AC66E4188.edm" hidden="1">#REF!</definedName>
    <definedName name="_bdm.4A1E38C6F18945758DA5BDB536767122.edm" hidden="1">#REF!</definedName>
    <definedName name="_bdm.4A7E02B18CCA4636ACCA9745DC5C0022.edm" hidden="1">#REF!</definedName>
    <definedName name="_bdm.4A865A69892F43179D74540B5912E354.edm" hidden="1">#REF!</definedName>
    <definedName name="_bdm.4A977E0261664D9C84C05AAA34ECE155.edm" hidden="1">#REF!</definedName>
    <definedName name="_bdm.4C077406D3D747B6A423CD421F88F364.edm" hidden="1">#REF!</definedName>
    <definedName name="_bdm.4C1D962EDF154CAA8F05BD69FE1081C6.edm" hidden="1">#REF!</definedName>
    <definedName name="_bdm.4CF11A8A744A4A738B7612D2CF93A46E.edm" hidden="1">#REF!</definedName>
    <definedName name="_bdm.4D533D1DF6164B259D19736668428EAF.edm" hidden="1">#REF!</definedName>
    <definedName name="_bdm.4E682B67ED9A427A9B52C239F0A34E5F.edm" hidden="1">#REF!</definedName>
    <definedName name="_bdm.4F2D41AECACE481E883220E9F2FB549E.edm" hidden="1">#REF!</definedName>
    <definedName name="_bdm.4f3c869a58ac421ca4998c68d9f9e73c.edm" hidden="1">#REF!</definedName>
    <definedName name="_bdm.4F6F4FD11BFA40EC8D29A978EBA375D6.edm" hidden="1">#REF!</definedName>
    <definedName name="_bdm.4F83C5C20698498191282AC2D831E7A3.edm" hidden="1">#REF!</definedName>
    <definedName name="_bdm.502966CAFAED4AE094595C921AB619E5.edm" hidden="1">#REF!</definedName>
    <definedName name="_bdm.50D303A53945405ABACAD39AEBD21BE1.edm" hidden="1">#REF!</definedName>
    <definedName name="_bdm.5198BD15264347A4A12ADB8AD38D6DB9.edm" hidden="1">#REF!</definedName>
    <definedName name="_bdm.51F3E5EF21CD4CAAB8FCC19046ECF74D.edm" hidden="1">#REF!</definedName>
    <definedName name="_bdm.523FDB3CE6E847E68C9654DCDDF7A1EB.edm" hidden="1">#REF!</definedName>
    <definedName name="_bdm.5390EB87C5994E3B99426EFCBC44C754.edm" hidden="1">#REF!</definedName>
    <definedName name="_bdm.540FE0C894A84EBE96A54B4E1CC77787.edm" hidden="1">#REF!</definedName>
    <definedName name="_bdm.5619BE381F114937B0B29E40362C586E.edm" hidden="1">#REF!</definedName>
    <definedName name="_bdm.56367495A2FD40E3A320D035F2F15208.edm" hidden="1">#REF!</definedName>
    <definedName name="_bdm.5636F19FDFCA4E17A2BDBF13516EB399.edm" hidden="1">#REF!</definedName>
    <definedName name="_bdm.5724C556F4844D1C905770051D4CAA0A.edm" hidden="1">#REF!</definedName>
    <definedName name="_bdm.57B1578662304F2B8FDD361B5773A9BC.edm" hidden="1">#REF!</definedName>
    <definedName name="_bdm.58F1D6FC65FB47A19954096780C31672.edm" hidden="1">#REF!</definedName>
    <definedName name="_bdm.593f87d5ff0c42aab81655027a613a46.edm" hidden="1">#REF!</definedName>
    <definedName name="_bdm.5944A08AF0B5481698A9408914D52015.edm" hidden="1">#REF!</definedName>
    <definedName name="_bdm.59C8DC2CFBBE4140B7CE10565489D676.edm" hidden="1">#REF!</definedName>
    <definedName name="_bdm.5A2D54BDD5CB41408670CACAA0C5388B.edm" hidden="1">#REF!</definedName>
    <definedName name="_bdm.5BE3989E08C948CF81981E7CF31A5E4B.edm" hidden="1">#REF!</definedName>
    <definedName name="_bdm.5C0C0D6927E5421998E2022598F5702D.edm" hidden="1">#REF!</definedName>
    <definedName name="_bdm.5C26B76D109D41FBBA6CF91BCBA70478.edm" hidden="1">#REF!</definedName>
    <definedName name="_bdm.5C90CB04FB2943A5BFE7F2E27CFBD310.edm" hidden="1">#REF!</definedName>
    <definedName name="_bdm.5C9C4227EEF4447FAE9DDA7E0F18D266.edm" hidden="1">#REF!</definedName>
    <definedName name="_bdm.5DAA79AC4B404641B71CCC03206045CC.edm" hidden="1">#REF!</definedName>
    <definedName name="_bdm.5F22ACC6FAF14B6EAD02F66A12759570.edm" hidden="1">#REF!</definedName>
    <definedName name="_bdm.5F75C0847916473BA597B681EF87D666.edm" hidden="1">#REF!</definedName>
    <definedName name="_bdm.5ffc7e3041d544ea9be98559409a61a8.edm" hidden="1">#REF!</definedName>
    <definedName name="_bdm.60305099CDEE42249069C4B99707B5BE.edm" hidden="1">#REF!</definedName>
    <definedName name="_bdm.62006FCBF9EB417EB321C3893331FA8D.edm" hidden="1">#REF!</definedName>
    <definedName name="_bdm.627EA2399A8341B59C9903ABB0D59251.edm" hidden="1">#REF!</definedName>
    <definedName name="_bdm.62F6E04AD9404E1C8DD894C00E4D165B.edm" hidden="1">#REF!</definedName>
    <definedName name="_bdm.63008758BB6D4D88AC731BC5ABADFBF5.edm" hidden="1">#REF!</definedName>
    <definedName name="_bdm.63F48A593A17434594B195A2078A2088.edm" hidden="1">#REF!</definedName>
    <definedName name="_bdm.63f69e4fd2ef41bebcc9a1fb3c0af47f.edm" hidden="1">#REF!</definedName>
    <definedName name="_bdm.641C9B86102C46E7AEB763576BDD31E0.edm" hidden="1">#REF!</definedName>
    <definedName name="_bdm.65DF518F4C70489BA4E75C46B9D6D5C4.edm" hidden="1">#REF!</definedName>
    <definedName name="_bdm.668081CDCF254A81B0D0805D22A4792B.edm" hidden="1">#REF!</definedName>
    <definedName name="_bdm.69BE7C8D7CC84F52B40A5C582D161913.edm" hidden="1">#REF!</definedName>
    <definedName name="_bdm.6A15F26799504184BB17818C6301F754.edm" hidden="1">#REF!</definedName>
    <definedName name="_bdm.6A2DE3C2509445AEB18882978C994025.edm" hidden="1">#REF!</definedName>
    <definedName name="_bdm.6D2672663FC5492BA289BD0706F8EF52.edm" hidden="1">#REF!</definedName>
    <definedName name="_bdm.6D8C4F98288242BAA0DC8BFEF6EE391F.edm" hidden="1">#REF!</definedName>
    <definedName name="_bdm.6D92006413FB44E6BAC299260551899F.edm" hidden="1">#REF!</definedName>
    <definedName name="_bdm.6F3CF90FC7AD4132BABA7A0BBE8D5F10.edm" hidden="1">#REF!</definedName>
    <definedName name="_bdm.71953C39DB36491FAFA09BABD31E0869.edm" hidden="1">#REF!</definedName>
    <definedName name="_bdm.7212051650CC4D04A3164E413ADE41B1.edm" hidden="1">#REF!</definedName>
    <definedName name="_bdm.72B946133C3F4A28B8BF633568AC2A6F.edm" hidden="1">#REF!</definedName>
    <definedName name="_bdm.74DC324E961045B88090902B394BE655.edm" hidden="1">#REF!</definedName>
    <definedName name="_bdm.7501F5AF7BCF4A838FC0F04D09CB0E8C.edm" hidden="1">#REF!</definedName>
    <definedName name="_bdm.752E99553ACA4ED0A15048C03C0BEE78.edm" hidden="1">#REF!</definedName>
    <definedName name="_bdm.76093F1497BC4E8AB73D88DC7A7679D4.edm" hidden="1">#REF!</definedName>
    <definedName name="_bdm.762F3D2E75EB48B1B0E417704F3269B9.edm" hidden="1">#REF!</definedName>
    <definedName name="_bdm.76EC414F0E434DEAA6CAF2CF6C159B78.edm" hidden="1">#REF!</definedName>
    <definedName name="_bdm.77F6D02D7FD542FC866DFFF960566B35.edm" hidden="1">#REF!</definedName>
    <definedName name="_bdm.7A593ED92FD24180B4032B9EC430B671.edm" hidden="1">#REF!</definedName>
    <definedName name="_bdm.7A6E7BEF54904B578186EF242B63673D.edm" hidden="1">#REF!</definedName>
    <definedName name="_bdm.7A9E3F59EF1240FBAF9C6648238DC801.edm" hidden="1">#REF!</definedName>
    <definedName name="_bdm.7B5ED412E5C542B5BADC939CAC6ECB20.edm" hidden="1">#REF!</definedName>
    <definedName name="_bdm.7B726460CC9E494F94D498010C89C8BD.edm" hidden="1">#REF!</definedName>
    <definedName name="_bdm.7C26D76A87164EA596A4F91AC97C5C34.edm" hidden="1">#REF!</definedName>
    <definedName name="_bdm.7C5A9FBCAFE94D91B01431BD09053493.edm" hidden="1">#REF!</definedName>
    <definedName name="_bdm.7CC6B7A8737243E0A675D4E9064E2858.edm" hidden="1">#REF!</definedName>
    <definedName name="_bdm.7CE2368844004DECA2B446E23E508B42.edm" hidden="1">#REF!</definedName>
    <definedName name="_bdm.7D3C2AE5F02548699BD35935202843D9.edm" hidden="1">#REF!</definedName>
    <definedName name="_bdm.7EE05B7FE59E441BB4B1962FC2EDBFA9.edm" hidden="1">#REF!</definedName>
    <definedName name="_bdm.7FB80943371F4A1BA80C06311633EA21.edm" hidden="1">#REF!</definedName>
    <definedName name="_bdm.8142FA5878434885B284B5DA7CAB5EF1.edm" hidden="1">#REF!</definedName>
    <definedName name="_bdm.8263ACE3521A451C9F2813B8BF1F6006.edm" hidden="1">#REF!</definedName>
    <definedName name="_bdm.82BB25D34D8147D4BBCF40F709B6DFB2.edm" hidden="1">#REF!</definedName>
    <definedName name="_bdm.84FC746B7884406986946D82011914CE.edm" hidden="1">#REF!</definedName>
    <definedName name="_bdm.857F063038C643F9B6426A8495A7D385.edm" hidden="1">#REF!</definedName>
    <definedName name="_bdm.870B9E59710146E1AF007ACB9D1C4A52.edm" hidden="1">#REF!</definedName>
    <definedName name="_bdm.87F7025433C440DF90798D4D9D9E8392.edm" hidden="1">#REF!</definedName>
    <definedName name="_bdm.8803AA71DE2F43599A94E05959B61993.edm" hidden="1">#REF!</definedName>
    <definedName name="_bdm.88A6D6B7C7684F4D86F11DCB3B8BC43B.edm" hidden="1">#REF!</definedName>
    <definedName name="_bdm.8f96e8bbea6e4f3686648cfb5ffba4db.edm" hidden="1">#REF!</definedName>
    <definedName name="_bdm.90C4C6A2EEAD41D1A60BCDFED95FC9D4.edm" hidden="1">#REF!</definedName>
    <definedName name="_bdm.91425798D7D74637AEF52AA9A3217CCF.edm" hidden="1">#REF!</definedName>
    <definedName name="_bdm.91F8842935014B5F941EC65D1E1D52BA.edm" hidden="1">#REF!</definedName>
    <definedName name="_bdm.924059DEE1CC4F889E0CA3E26AF06259.edm" hidden="1">#REF!</definedName>
    <definedName name="_bdm.93660AADFA674C82BE4B8EEEE4B21EAB.edm" hidden="1">#REF!</definedName>
    <definedName name="_bdm.9407B17C3D6C43E6A9238CD117BF9E56.edm" hidden="1">#REF!</definedName>
    <definedName name="_bdm.9489B7857762438EBB44335351572EC7.edm" hidden="1">#REF!</definedName>
    <definedName name="_bdm.9506942F967E411DBBCC13E45F50B40C.edm" hidden="1">#REF!</definedName>
    <definedName name="_bdm.968F73C692F441FAB6ACC1DC97AE834B.edm" hidden="1">#REF!</definedName>
    <definedName name="_bdm.976123F37E3E4BC28FAB6CAC3B740AF2.edm" hidden="1">#REF!</definedName>
    <definedName name="_bdm.9801319EEC444301BB9ED8D68D14C210.edm" hidden="1">#REF!</definedName>
    <definedName name="_bdm.9811913F3AFA47569ADB3390DD217025.edm" hidden="1">#REF!</definedName>
    <definedName name="_bdm.988D6C0D57874B54BE5BA7FB885BD8D4.edm" hidden="1">#REF!</definedName>
    <definedName name="_bdm.9991B3223FAC4F5EBF827398459A3961.edm" hidden="1">#REF!</definedName>
    <definedName name="_bdm.9A17A96DA62542EC98BFB452DF8538B1.edm" hidden="1">#REF!</definedName>
    <definedName name="_bdm.9A5C0C7D0D52478BB03DD87D7B386488.edm" hidden="1">#REF!</definedName>
    <definedName name="_bdm.9D9E4633C12D4E148B4B37CCD1366A52.edm" hidden="1">#REF!</definedName>
    <definedName name="_bdm.9E9483F92F6A40049EE075514989CEFA.edm" hidden="1">#REF!</definedName>
    <definedName name="_bdm.9EBD416407CE44FAB4BC1DFF172E5D0C.edm" hidden="1">#REF!</definedName>
    <definedName name="_bdm.9EFC4E9353804C3DA1826ED441006589.edm" hidden="1">#REF!</definedName>
    <definedName name="_bdm.A014AB11C65E45BA90B72673A46D9AF9.edm" hidden="1">#REF!</definedName>
    <definedName name="_bdm.A018E6017CE444FCB04B2C3D1FD898D4.edm" hidden="1">#REF!</definedName>
    <definedName name="_bdm.A11CB7FBC3884E69A6CA5A9EA199797E.edm" hidden="1">#REF!</definedName>
    <definedName name="_bdm.A225425E9D254FF5B08301759C20D08D.edm" hidden="1">#REF!</definedName>
    <definedName name="_bdm.A2A26AB4D3E148C28E241C06A606689D.edm" hidden="1">#REF!</definedName>
    <definedName name="_bdm.A377077AA67443A48FEAEC1C3D08847E.edm" hidden="1">#REF!</definedName>
    <definedName name="_bdm.A4164D7A74D745A1AD2EFE50CB888471.edm" hidden="1">#REF!</definedName>
    <definedName name="_bdm.A5A0FECB20564C0EB91DDD30F912686C.edm" hidden="1">#REF!</definedName>
    <definedName name="_bdm.A781D8EBCAD9484D9830017E8A9593D1.edm" hidden="1">#REF!</definedName>
    <definedName name="_bdm.A8887C525D8F4E5F9177BF13AA316E91.edm" hidden="1">#REF!</definedName>
    <definedName name="_bdm.A96BF5D3F37149898BA807F01474BAF3.edm" hidden="1">#REF!</definedName>
    <definedName name="_bdm.A9EF3DAC8E5C454FACDE966A3907386B.edm" hidden="1">#REF!</definedName>
    <definedName name="_bdm.AA84BE343F0A486E8D5E4CBC4199AD16.edm" hidden="1">#REF!</definedName>
    <definedName name="_bdm.AACD74CECC25497088390C5C880D82C5.edm" hidden="1">#REF!</definedName>
    <definedName name="_bdm.AB919EBF7549413AA9898E5ED4DAE0AA.edm" hidden="1">#REF!</definedName>
    <definedName name="_bdm.AC80FD8167C1461BA5FBCE28B9457B2B.edm" hidden="1">#REF!</definedName>
    <definedName name="_bdm.ACC0B7B7D4BA46B8A181D04468A8262F.edm" hidden="1">#REF!</definedName>
    <definedName name="_bdm.AE0BD620CA914C59AAC5DFFF0BCAB506.edm" hidden="1">#REF!</definedName>
    <definedName name="_bdm.AEB786A91E554846A9C78C5FE95631D0.edm" hidden="1">#REF!</definedName>
    <definedName name="_bdm.AF33824EF2DD4D16AB9ADC1DA391CAAF.edm" hidden="1">#REF!</definedName>
    <definedName name="_bdm.AF425DF2788641449C4A9CA0908AAA11.edm" hidden="1">#REF!</definedName>
    <definedName name="_bdm.AF56DBD97BC24456901E154454B4AFD4.edm" hidden="1">#REF!</definedName>
    <definedName name="_bdm.b0e0b4825735489f80406fa2d05a4c49.edm" hidden="1">#REF!</definedName>
    <definedName name="_bdm.B15D1D4BC58447B9A5638E7582426FAF.edm" hidden="1">#REF!</definedName>
    <definedName name="_bdm.B264A93B72044BFFAAD67E8DAB7AEB86.edm" hidden="1">#REF!</definedName>
    <definedName name="_bdm.B291545861B348229E72F6FDA26A2B6E.edm" hidden="1">#REF!</definedName>
    <definedName name="_bdm.B67E1C3138CB42A79104B7EC79069FA3.edm" hidden="1">#REF!</definedName>
    <definedName name="_bdm.B6E05E0194F54DEBA518EF74483CA8C2.edm" hidden="1">#REF!</definedName>
    <definedName name="_bdm.B81BA82971214C339858EDF0F4A12E7D.edm" hidden="1">#REF!</definedName>
    <definedName name="_bdm.B8F717AC6975496EA4E1EE199B83C072.edm" hidden="1">#REF!</definedName>
    <definedName name="_bdm.B9A81ECB1D344058A35CC3A205B6F908.edm" hidden="1">#REF!</definedName>
    <definedName name="_bdm.BAEF6FEF2BB540FE9BBDF0CCCC997F94.edm" hidden="1">#REF!</definedName>
    <definedName name="_bdm.BC199E4A77044F8797021969205A108F.edm" hidden="1">#REF!</definedName>
    <definedName name="_bdm.BE7CFD5660194971A464F808D12196D4.edm" hidden="1">#REF!</definedName>
    <definedName name="_bdm.BE85E9E1CF7E40AB932F95A8C10C2248.edm" hidden="1">#REF!</definedName>
    <definedName name="_bdm.BEBD20F83B5B44B19C97CCE375E26080.edm" hidden="1">#REF!</definedName>
    <definedName name="_bdm.C042D41CD4A24A6C8F010E5F80C7B835.edm" hidden="1">#REF!</definedName>
    <definedName name="_bdm.C15BF1FCC69544C4BA57E58E620CBC1F.edm" hidden="1">#REF!</definedName>
    <definedName name="_bdm.C28B805EDE1A4B7AB2C4232EECB1F04F.edm" hidden="1">#REF!</definedName>
    <definedName name="_bdm.C323B2E06C344DA8BF675513F646951B.edm" hidden="1">#REF!</definedName>
    <definedName name="_bdm.C41215031CF54C8791120D8B7F86A8A1.edm" hidden="1">#REF!</definedName>
    <definedName name="_bdm.C460A3ADF96B4B3AA3445227715A6786.edm" hidden="1">#REF!</definedName>
    <definedName name="_bdm.C4F7FB27648746D080F72842F1DC5C62.edm" hidden="1">#REF!</definedName>
    <definedName name="_bdm.C57D2908DFDB4BC8A41CF598F6424256.edm" hidden="1">#REF!</definedName>
    <definedName name="_bdm.C6CFA527C0AF4C9A9110D43DBE6BEF2E.edm" hidden="1">#REF!</definedName>
    <definedName name="_bdm.C7DCF9441A0E424FBF5EF1BB6F089F35.edm" hidden="1">#REF!</definedName>
    <definedName name="_bdm.C7E122E31A3C4C67A7C4F119CFAC65B2.edm" hidden="1">#REF!</definedName>
    <definedName name="_bdm.C7E42EE32994430C8417F2B7FB6AB7C4.edm" hidden="1">#REF!</definedName>
    <definedName name="_bdm.C8485EF7C0F14D8CB62ED660D62D70CB.edm" hidden="1">#REF!</definedName>
    <definedName name="_bdm.C89B1174C83744D3A57DE229164E02EE.edm" hidden="1">#REF!</definedName>
    <definedName name="_bdm.C90ED897BA524D9498CFC402AF59CBA6.edm" hidden="1">#REF!</definedName>
    <definedName name="_bdm.C935ECA7BEA34A708583A2AEA6193819.edm" hidden="1">#REF!</definedName>
    <definedName name="_bdm.C9B921ED72E3479E8B732F9BE31D00D6.edm" hidden="1">#REF!</definedName>
    <definedName name="_bdm.CB06AB576C6441818E833A3B46DFB78F.edm" hidden="1">#REF!</definedName>
    <definedName name="_bdm.CC3305AB332E401AAEA4A09A96D0A4FE.edm" hidden="1">#REF!</definedName>
    <definedName name="_bdm.CCBF1E3B3E154FC19D665F128D1AD239.edm" hidden="1">#REF!</definedName>
    <definedName name="_bdm.CD8E4AB8F72E4657B0343716C547099E.edm" hidden="1">#REF!</definedName>
    <definedName name="_bdm.CE643ED47EED4A098D87BFDACDC63B5E.edm" hidden="1">#REF!</definedName>
    <definedName name="_bdm.CE7D2D0B92D64F41BABEB2D388D6A82B.edm" hidden="1">#REF!</definedName>
    <definedName name="_bdm.D08A805859004BD2B7221BDC3C140893.edm" hidden="1">#REF!</definedName>
    <definedName name="_bdm.D0AC8B5DC0034FCD87A22E1EFE12D5E4.edm" hidden="1">#REF!</definedName>
    <definedName name="_bdm.D0CCDFB126834F8F9E713F207607792E.edm" hidden="1">#REF!</definedName>
    <definedName name="_bdm.D287E93F976D4F898BF6D4AE8AF72940.edm" hidden="1">#REF!</definedName>
    <definedName name="_bdm.D346796CA4D642749521771E76B217F9.edm" hidden="1">#REF!</definedName>
    <definedName name="_bdm.D3603355D57B4AA28687AFAAAD01AF0F.edm" hidden="1">#REF!</definedName>
    <definedName name="_bdm.D3EF67EB825E41B38657DD1ED1DD6C28.edm" hidden="1">#REF!</definedName>
    <definedName name="_bdm.D8665592CD86464C8682301627EDB755.edm" hidden="1">#REF!</definedName>
    <definedName name="_bdm.DA39050E67BA467CAE72C2A68EBA6AAB.edm" hidden="1">#REF!</definedName>
    <definedName name="_bdm.DAFFAE1322AD4E67A448722B1A85A73D.edm" hidden="1">#REF!</definedName>
    <definedName name="_bdm.DC2B2D941CE24C3780B2E574C94CDF75.edm" hidden="1">#REF!</definedName>
    <definedName name="_bdm.DD9EF4F35FF74925AFEE71848096CFF8.edm" hidden="1">#REF!</definedName>
    <definedName name="_bdm.DEE67F1AE3764109842E63D5A84633FD.edm" hidden="1">#REF!</definedName>
    <definedName name="_bdm.DF670D1512994BEA9C617EE9EC7489E0.edm" hidden="1">#REF!</definedName>
    <definedName name="_bdm.E18DB9FBFF1C48B5A016AD843420927D.edm" hidden="1">#REF!</definedName>
    <definedName name="_bdm.E1AF2A30A5494076B6012ECE3900D92F.edm" hidden="1">#REF!</definedName>
    <definedName name="_bdm.E2596973DB2842EC8081FAD60731DB65.edm" hidden="1">#REF!</definedName>
    <definedName name="_bdm.E3BE592743014E77B27EEEDB3738D192.edm" hidden="1">#REF!</definedName>
    <definedName name="_bdm.E3CC38584EB64F92B9BFB8357E13DC9B.edm" hidden="1">#REF!</definedName>
    <definedName name="_bdm.E40C778A21A34CEA84CCE0ACB1891815.edm" hidden="1">#REF!</definedName>
    <definedName name="_bdm.E5D5D85F1A0140A98B797C4D331C580E.edm" hidden="1">#REF!</definedName>
    <definedName name="_bdm.E634469E3C5F4D658CFE11B65136D8AA.edm" hidden="1">#REF!</definedName>
    <definedName name="_bdm.E66F306F56654A1A9E1FF612669C438B.edm" hidden="1">#REF!</definedName>
    <definedName name="_bdm.E89798AA92974DE7A6F4B34264306B8E.edm" hidden="1">#REF!</definedName>
    <definedName name="_bdm.E94651772B79404BB3D851FAAC8F8617.edm" hidden="1">#REF!</definedName>
    <definedName name="_bdm.EA0E65EFE5974AACBF17329F5A7CAC58.edm" hidden="1">#REF!</definedName>
    <definedName name="_bdm.EA4218DFE01D497CA0F505C127851E00.edm" hidden="1">#REF!</definedName>
    <definedName name="_bdm.EB04670D63244394A3B9A4AC67CFBAB6.edm" hidden="1">#REF!</definedName>
    <definedName name="_bdm.EB80C63D2F554DEB9BEB57BAE28463D7.edm" hidden="1">#REF!</definedName>
    <definedName name="_bdm.ED2D1B31A7E4463481DBD3820126D157.edm" hidden="1">#REF!</definedName>
    <definedName name="_bdm.ED2D23FBFC64476CBC7F0AAA72CD7C87.edm" hidden="1">#REF!</definedName>
    <definedName name="_bdm.EF5A1202C4184F949C0DE83E883CDC5F.edm" hidden="1">#REF!</definedName>
    <definedName name="_bdm.F094379375BB4EF7B6AAFEC3EFC65A65.edm" hidden="1">#REF!</definedName>
    <definedName name="_bdm.F09C72ED1B8041B0A6D35CCE19822A1A.edm" hidden="1">#REF!</definedName>
    <definedName name="_bdm.F181B5A8156F4248B883A26BFFF6574D.edm" hidden="1">#REF!</definedName>
    <definedName name="_bdm.F1A47E13E7AB4F058F27C2DB0494943D.edm" hidden="1">#REF!</definedName>
    <definedName name="_bdm.F210C308D252407A9A2F1E6F3A448333.edm" hidden="1">#REF!</definedName>
    <definedName name="_bdm.F282CA12C8F44AF4AE44CFF99C063A03.edm" hidden="1">#REF!</definedName>
    <definedName name="_bdm.F33E666AF53D4034BC6125BC95F1250A.edm" hidden="1">#REF!</definedName>
    <definedName name="_bdm.F3585BA126A84E05AE7652312E148526.edm" hidden="1">#REF!</definedName>
    <definedName name="_bdm.F4177AE6CC814564A94A4C810E24C3DE.edm" hidden="1">#REF!</definedName>
    <definedName name="_bdm.F4ACC607A9254072867472B0D74CAF57.edm" hidden="1">#REF!</definedName>
    <definedName name="_bdm.F4C847DC1BF64C37B4CEBCCBE486E56B.edm" hidden="1">#REF!</definedName>
    <definedName name="_bdm.F5354B5B9B404C56917195ABB97DC99B.edm" hidden="1">#REF!</definedName>
    <definedName name="_bdm.F82C95A4D3EF4230831E21289E1A6BD9.edm" hidden="1">#REF!</definedName>
    <definedName name="_bdm.F877EE87CC2D4030B55201E2EC4D4C62.edm" hidden="1">#REF!</definedName>
    <definedName name="_bdm.F97B12C86CF9462F86E56BC1AD525A66.edm" hidden="1">#REF!</definedName>
    <definedName name="_bdm.F9C38FD65D574108AC6B24F307B97AA4.edm" hidden="1">#REF!</definedName>
    <definedName name="_bdm.FA729BC93E2148D3A7E7F12CA7AD4957.edm" hidden="1">#REF!</definedName>
    <definedName name="_bdm.FA92FE5E07804435B2E01E1E6A81C869.edm" hidden="1">#REF!</definedName>
    <definedName name="_bdm.FB92FDBF43754C139138B922AD09CB80.edm" hidden="1">#REF!</definedName>
    <definedName name="_bdm.FC8DE3FC639147369AD48987C5C40F4F.edm" hidden="1">#REF!</definedName>
    <definedName name="_bdm.FE348668C67B413F9E68B01E2985427E.edm" hidden="1">#REF!</definedName>
    <definedName name="_bdm.FE9C0C9494BB431E8ECC8BDCB7016F8A.edm" hidden="1">#REF!</definedName>
    <definedName name="_bdm.FFED9C19526A4CB1A4182882D03B429B.edm" hidden="1">#REF!</definedName>
    <definedName name="_DCF1" hidden="1">{#N/A,#N/A,FALSE,"DCF Summary";#N/A,#N/A,FALSE,"Casema";#N/A,#N/A,FALSE,"Casema NoTel";#N/A,#N/A,FALSE,"UK";#N/A,#N/A,FALSE,"RCF";#N/A,#N/A,FALSE,"Intercable CZ";#N/A,#N/A,FALSE,"Interkabel P"}</definedName>
    <definedName name="_Dist_Values" hidden="1">#REF!</definedName>
    <definedName name="_Fill" hidden="1">#REF!</definedName>
    <definedName name="_fli" hidden="1">#REF!</definedName>
    <definedName name="_fx2">#REF!</definedName>
    <definedName name="_Key1" hidden="1">#REF!</definedName>
    <definedName name="_Key1b" hidden="1">#REF!</definedName>
    <definedName name="_KEY2" hidden="1">#REF!</definedName>
    <definedName name="_nat06">#REF!</definedName>
    <definedName name="_Order1" hidden="1">255</definedName>
    <definedName name="_Order2" hidden="1">255</definedName>
    <definedName name="_Parse_Out" hidden="1">#REF!</definedName>
    <definedName name="_Per1">#REF!</definedName>
    <definedName name="_Per2">#REF!</definedName>
    <definedName name="_Per3">#REF!</definedName>
    <definedName name="_Pg1">#REF!</definedName>
    <definedName name="_Pg2">#REF!</definedName>
    <definedName name="_Pg3">#REF!</definedName>
    <definedName name="_Pg4">#REF!</definedName>
    <definedName name="_Pg5">#REF!</definedName>
    <definedName name="_Pg6">#REF!</definedName>
    <definedName name="_Pg7">#REF!</definedName>
    <definedName name="_Pg8">#REF!</definedName>
    <definedName name="_PV1">#REF!</definedName>
    <definedName name="_PV2">#REF!</definedName>
    <definedName name="_QTD1" hidden="1">{"Nil","Nil",FALSE,"Detail P&amp;L-M";"Nil","Nil",FALSE,"Dep &amp; Amort-M";"Nil","Nil",FALSE,"Equity-M";"Nil","Nil",FALSE,"Debt &amp; Cash Flow-M";"Nil","Nil",FALSE,"Interest-M"}</definedName>
    <definedName name="_Regression_Int" hidden="1">1</definedName>
    <definedName name="_rev1" hidden="1">{"PL Summary",#N/A,TRUE,"P&amp;L";"Revenues/Usage Summary",#N/A,TRUE,"Revenue-Usage";"Revenues/Usage Assumptions",#N/A,TRUE,"Revenue-Usage";"Expense Summary",#N/A,TRUE,"Expenses";"Expense Assumptions",#N/A,TRUE,"Expenses"}</definedName>
    <definedName name="_Rev93">#REF!</definedName>
    <definedName name="_Rev94">#REF!</definedName>
    <definedName name="_s27" hidden="1">{#N/A,#N/A,FALSE,"Aging Summary";#N/A,#N/A,FALSE,"Ratio Analysis";#N/A,#N/A,FALSE,"Test 120 Day Accts";#N/A,#N/A,FALSE,"Tickmarks"}</definedName>
    <definedName name="_Sort" hidden="1">#REF!</definedName>
    <definedName name="_SORT2" hidden="1">#REF!</definedName>
    <definedName name="_Sortb" hidden="1">#REF!</definedName>
    <definedName name="_tb1998">#REF!</definedName>
    <definedName name="a" hidden="1">#REF!</definedName>
    <definedName name="aa" hidden="1">{#N/A,#N/A,FALSE,"E2 Variance";#N/A,#N/A,FALSE,"Summary";#N/A,#N/A,FALSE,"Summary by Region";#N/A,#N/A,FALSE,"Cable_SPM";#N/A,#N/A,FALSE,"DBS";#N/A,#N/A,FALSE,"Telco";#N/A,#N/A,FALSE,"TVRO";#N/A,#N/A,FALSE,"SHO-TMC-YE";#N/A,#N/A,FALSE,"NC";#N/A,#N/A,FALSE,"NE";#N/A,#N/A,FALSE,"SC";#N/A,#N/A,FALSE,"SE";#N/A,#N/A,FALSE,"W";#N/A,#N/A,FALSE,"DTH"}</definedName>
    <definedName name="aa_1"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AA_DOCTOPS" hidden="1">"AAA_SET"</definedName>
    <definedName name="AAA_duser" hidden="1">"OFF"</definedName>
    <definedName name="aaaaaaaaaaaaa"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aaaaaaaaaaaa_1"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AB_Addin5" hidden="1">"AAB_Description for addin 5,Description for addin 5,Description for addin 5,Description for addin 5,Description for addin 5,Description for addin 5"</definedName>
    <definedName name="ab" hidden="1">{"fis.dbo.r1_datasum"}</definedName>
    <definedName name="Access_Button" hidden="1">"Zusammenstellung_SGF_KGF_970515_Tabelle1_Liste"</definedName>
    <definedName name="AccessDatabase" hidden="1">"F:\Artists\Rove Live\rll.2002.finance.mdb"</definedName>
    <definedName name="Account">#REF!</definedName>
    <definedName name="ACCT_ANAL">#REF!</definedName>
    <definedName name="ACTUAL">[0]!_PV1,[0]!_PV2,[0]!ACCT_ANAL</definedName>
    <definedName name="ACTUALS2" hidden="1">{"Recap",#N/A,TRUE,"POS";"Monthly",#N/A,TRUE,"POS";"YTD",#N/A,TRUE,"POS"}</definedName>
    <definedName name="ACwvu.Full." hidden="1">#REF!</definedName>
    <definedName name="adam" hidden="1">{"Board Income Statement",#N/A,FALSE,"Board Summary";"Board Balance Sheet",#N/A,FALSE,"Board Summary";"Board Cash Flow",#N/A,FALSE,"Board Summary"}</definedName>
    <definedName name="adasdad" hidden="1">{"Summary",#N/A,FALSE,"Summary"}</definedName>
    <definedName name="adasdad_1" hidden="1">{"Summary",#N/A,FALSE,"Summary"}</definedName>
    <definedName name="adasdad2" hidden="1">{"Summary",#N/A,FALSE,"Summary"}</definedName>
    <definedName name="adasdad2_1" hidden="1">{"Summary",#N/A,FALSE,"Summary"}</definedName>
    <definedName name="adasdasdsad" hidden="1">{"Summary",#N/A,TRUE,"Summary";"Assumptions",#N/A,TRUE,"Assumptions";"Combined (Short)",#N/A,TRUE,"Combined Group"}</definedName>
    <definedName name="adasdasdsad_1" hidden="1">{"Summary",#N/A,TRUE,"Summary";"Assumptions",#N/A,TRUE,"Assumptions";"Combined (Short)",#N/A,TRUE,"Combined Group"}</definedName>
    <definedName name="Age" hidden="1">{#N/A,#N/A,FALSE,"VarExp";#N/A,#N/A,FALSE,"Mth-Affiliate";#N/A,#N/A,FALSE,"Qtr";#N/A,#N/A,FALSE,"YTD-Affiliate";#N/A,#N/A,FALSE,"Var-Key1";#N/A,#N/A,FALSE,"Var-Key2";#N/A,#N/A,FALSE,"Var-Other"}</definedName>
    <definedName name="aging" hidden="1">{#N/A,#N/A,FALSE,"Aging Summary";#N/A,#N/A,FALSE,"Ratio Analysis";#N/A,#N/A,FALSE,"Test 120 Day Accts";#N/A,#N/A,FALSE,"Tickmarks"}</definedName>
    <definedName name="anscount" hidden="1">2</definedName>
    <definedName name="appeals" hidden="1">{#N/A,#N/A,TRUE,"TAX NO BIG";#N/A,#N/A,TRUE,"SOURCED TI";#N/A,#N/A,TRUE,"INTEREST";#N/A,#N/A,TRUE,"BIGS";#N/A,#N/A,TRUE,"ASP";#N/A,#N/A,TRUE,"EVERGN";#N/A,#N/A,TRUE,"HPI";#N/A,#N/A,TRUE,"IMAGE ED";#N/A,#N/A,TRUE,"LAUREL'S";#N/A,#N/A,TRUE,"SFI";#N/A,#N/A,TRUE,"SSN";#N/A,#N/A,TRUE,"STI";#N/A,#N/A,TRUE,"TORAND";#N/A,#N/A,TRUE,"WVE"}</definedName>
    <definedName name="APRIL">#REF!</definedName>
    <definedName name="APRILK">#REF!</definedName>
    <definedName name="are" hidden="1">{#N/A,#N/A,FALSE,"Sheet1"}</definedName>
    <definedName name="ARPU" hidden="1">{"FCB_ALL",#N/A,FALSE,"FCB"}</definedName>
    <definedName name="as" hidden="1">{#N/A,#N/A,FALSE,"Sheet1"}</definedName>
    <definedName name="AS2DocOpenMode" hidden="1">"AS2DocumentEdit"</definedName>
    <definedName name="AS2HasNoAutoHeaderFooter" hidden="1">" "</definedName>
    <definedName name="AS2NamedRange" hidden="1">30</definedName>
    <definedName name="asaxxaxs"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d" hidden="1">{#N/A,#N/A,FALSE,"DCF Summary";#N/A,#N/A,FALSE,"Casema";#N/A,#N/A,FALSE,"Casema NoTel";#N/A,#N/A,FALSE,"UK";#N/A,#N/A,FALSE,"RCF";#N/A,#N/A,FALSE,"Intercable CZ";#N/A,#N/A,FALSE,"Interkabel P"}</definedName>
    <definedName name="asdasdasdsad"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sdasdasdsad_1"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sdf" hidden="1">{"Nil","Nil",FALSE,"Detail P&amp;L-M";"Nil","Nil",FALSE,"Dep &amp; Amort-M";"Nil","Nil",FALSE,"Equity-M";"Nil","Nil",FALSE,"Debt &amp; Cash Flow-M";"Nil","Nil",FALSE,"Interest-M"}</definedName>
    <definedName name="asqw" hidden="1">{#N/A,#N/A,FALSE,"TradeSumm";#N/A,#N/A,FALSE,"StatsSumm"}</definedName>
    <definedName name="assc"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ssc_1"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ssets94">#REF!</definedName>
    <definedName name="asxssx" hidden="1">{#N/A,#N/A,FALSE,"main";#N/A,#N/A,FALSE,"Pooling";#N/A,#N/A,FALSE,"Purchase"}</definedName>
    <definedName name="AttachmentA" hidden="1">{"Summary",#N/A,FALSE,"Summary"}</definedName>
    <definedName name="aust">#REF!</definedName>
    <definedName name="awp" hidden="1">{"barthelet detail",#N/A,FALSE,"96 plan Q1";"barthelet summ",#N/A,FALSE,"96 plan Q1"}</definedName>
    <definedName name="b" hidden="1">{"PL Summary",#N/A,TRUE,"P&amp;L";"Revenues/Usage Summary",#N/A,TRUE,"Revenue-Usage";"Revenues/Usage Assumptions",#N/A,TRUE,"Revenue-Usage";"Expense Summary",#N/A,TRUE,"Expenses";"Expense Assumptions",#N/A,TRUE,"Expenses"}</definedName>
    <definedName name="balt">#REF!</definedName>
    <definedName name="bbbb" hidden="1">{#N/A,#N/A,FALSE,"E2 Variance";#N/A,#N/A,FALSE,"Summary";#N/A,#N/A,FALSE,"Summary by Region";#N/A,#N/A,FALSE,"Cable_SPM";#N/A,#N/A,FALSE,"DBS";#N/A,#N/A,FALSE,"Telco";#N/A,#N/A,FALSE,"TVRO";#N/A,#N/A,FALSE,"SHO-TMC-YE";#N/A,#N/A,FALSE,"NC";#N/A,#N/A,FALSE,"NE";#N/A,#N/A,FALSE,"SC";#N/A,#N/A,FALSE,"SE";#N/A,#N/A,FALSE,"W";#N/A,#N/A,FALSE,"DTH"}</definedName>
    <definedName name="bbbbbbbbbbbbb" hidden="1">{"Cover",#N/A,TRUE,"Cover Sheet";"Summary",#N/A,TRUE,"Summary";"Assumptions",#N/A,TRUE,"Assumptions";#N/A,#N/A,TRUE,"Broker Mean";"Acquirer",#N/A,TRUE,"A - Acquirer";"Target",#N/A,TRUE,"T-Target";"Combined (Full)",#N/A,TRUE,"Combined Group";#N/A,#N/A,TRUE,"Comp ROIC";#N/A,#N/A,TRUE,"Sensitivity";#N/A,#N/A,TRUE,"Credit Graph";#N/A,#N/A,TRUE,"Debt Schedule"}</definedName>
    <definedName name="BBBNCH2" hidden="1">{#N/A,#N/A,FALSE,"DCF Summary";#N/A,#N/A,FALSE,"Casema";#N/A,#N/A,FALSE,"Casema NoTel";#N/A,#N/A,FALSE,"UK";#N/A,#N/A,FALSE,"RCF";#N/A,#N/A,FALSE,"Intercable CZ";#N/A,#N/A,FALSE,"Interkabel P"}</definedName>
    <definedName name="BBBNCH3" hidden="1">{#N/A,#N/A,FALSE,"DCF Summary";#N/A,#N/A,FALSE,"Casema";#N/A,#N/A,FALSE,"Casema NoTel";#N/A,#N/A,FALSE,"UK";#N/A,#N/A,FALSE,"RCF";#N/A,#N/A,FALSE,"Intercable CZ";#N/A,#N/A,FALSE,"Interkabel P"}</definedName>
    <definedName name="BBBNCHH" hidden="1">{#N/A,#N/A,TRUE,"DCF Summary";#N/A,#N/A,TRUE,"Casema";#N/A,#N/A,TRUE,"UK";#N/A,#N/A,TRUE,"RCF";#N/A,#N/A,TRUE,"Intercable CZ";#N/A,#N/A,TRUE,"Interkabel P";#N/A,#N/A,TRUE,"LBO-Total";#N/A,#N/A,TRUE,"LBO-Casema"}</definedName>
    <definedName name="BBBNCHVC" hidden="1">{#N/A,#N/A,FALSE,"DCF Summary";#N/A,#N/A,FALSE,"Casema";#N/A,#N/A,FALSE,"Casema NoTel";#N/A,#N/A,FALSE,"UK";#N/A,#N/A,FALSE,"RCF";#N/A,#N/A,FALSE,"Intercable CZ";#N/A,#N/A,FALSE,"Interkabel P"}</definedName>
    <definedName name="bfdas"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BIGTITLE">#REF!</definedName>
    <definedName name="BNE_MESSAGES_HIDDEN" hidden="1">#REF!</definedName>
    <definedName name="bnkk" hidden="1">{"one",#N/A,FALSE,"SNIP&amp;L_2";"two",#N/A,FALSE,"SNIP&amp;L_2";"three",#N/A,FALSE,"SNIP&amp;L_2";"four",#N/A,FALSE,"SNIP&amp;L_2";"five",#N/A,FALSE,"SNIP&amp;L_2";"six",#N/A,FALSE,"SNIP&amp;L_2";"seven",#N/A,FALSE,"SNIP&amp;L_2";"eight",#N/A,FALSE,"SNIP&amp;L_2";"nine",#N/A,FALSE,"SNIP&amp;L_2"}</definedName>
    <definedName name="bos">#REF!</definedName>
    <definedName name="BT" hidden="1">{"all",#N/A,FALSE,"Compco";"summary",#N/A,FALSE,"Compco"}</definedName>
    <definedName name="buf">#REF!</definedName>
    <definedName name="CableBcast">#REF!</definedName>
    <definedName name="CAPEX" hidden="1">{"PL Summary",#N/A,TRUE,"P&amp;L";"Revenues/Usage Summary",#N/A,TRUE,"Revenue-Usage";"Revenues/Usage Assumptions",#N/A,TRUE,"Revenue-Usage";"Expense Summary",#N/A,TRUE,"Expenses";"Expense Assumptions",#N/A,TRUE,"Expenses"}</definedName>
    <definedName name="cAPITAL"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CAPLeases">#REF!</definedName>
    <definedName name="Category">#REF!</definedName>
    <definedName name="cb" hidden="1">#REF!</definedName>
    <definedName name="cb_Add_CalloutChart_24_opts" hidden="1">"1, 9, 1, False, 2, False, False, , 0, False, False, 1, 1"</definedName>
    <definedName name="cb_Add_CalloutChart_25_opts" hidden="1">"1, 10, 1, False, 2, False, False, , 0, False, True, 1, 1"</definedName>
    <definedName name="cb_Add_CalloutChart_26_opts" hidden="1">"1, 9, 1, False, 2, False, False, , 0, False, True, 1, 1"</definedName>
    <definedName name="cb_ALT_STACKED_COLUMNChart_22_opts" hidden="1">"1, 3, 1, False, 2, True, False, , 0, False, True, 1, 2"</definedName>
    <definedName name="cb_ALT_STACKED_COLUMNChart_23_opts" hidden="1">"1, 3, 1, False, 2, True, False, , 0, False, True, 1, 2"</definedName>
    <definedName name="cb_bChart9876793_opts" hidden="1">"1, 2, 1, False, 2, False, False, , 0, False, False, 2, 2"</definedName>
    <definedName name="cb_Chart_1_opts" hidden="1">"1, 6, 1, False, 2, False, False, , 0, False, True, 1, 2"</definedName>
    <definedName name="cb_Chart_10_opts" hidden="1">"1, 8, 1, False, 2, False, False, , 0, False, False, 2, 2"</definedName>
    <definedName name="cb_Chart_100032_opts" hidden="1">"1, 10, 1, False, 2, True, False, , 0, False, False, 2, 2"</definedName>
    <definedName name="cb_Chart_10104_opts" hidden="1">"1, 5, 1, False, 2, True, False, , 0, True, False, 2, 1"</definedName>
    <definedName name="cb_Chart_10401_opts" hidden="1">"1, 5, 1, False, 2, False, False, , 0, True, False, 2, 1"</definedName>
    <definedName name="cb_Chart_10736_opts" hidden="1">"1, 10, 1, False, 2, False, False, , 0, False, False, 2, 2"</definedName>
    <definedName name="cb_Chart_11_opts" hidden="1">"1, 1, 1, False, 2, False, False, , 0, False, False, 2, 2"</definedName>
    <definedName name="cb_Chart_12_opts" hidden="1">"1, 8, 1, False, 2, False, False, , 0, False, False, 2, 2"</definedName>
    <definedName name="cb_Chart_13_opts" hidden="1">"1, 8, 1, False, 2, False, False, , 0, False, False, 2, 2"</definedName>
    <definedName name="cb_Chart_14_opts" hidden="1">"1, 8, 1, False, 2, False, False, , 0, False, False, 2, 2"</definedName>
    <definedName name="cb_Chart_15_opts" hidden="1">"2, 1, 2, True, 2, False, False, , 0, False, True, 1, 2"</definedName>
    <definedName name="cb_Chart_1501_opts" hidden="1">"1, 10, 1, False, 2, True, False, , 0, False, False, 2, 2"</definedName>
    <definedName name="cb_Chart_16_opts" hidden="1">"1, 8, 1, False, 2, False, False, , 0, False, False, 2, 2"</definedName>
    <definedName name="cb_Chart_1670_opts" hidden="1">"1, 5, 1, False, 2, True, False, , 0, False, False, 2, 1"</definedName>
    <definedName name="cb_Chart_17_opts" hidden="1">"1, 6, 1, False, 2, False, False, , 0, False, True, 2, 2"</definedName>
    <definedName name="cb_Chart_18_opts" hidden="1">"1, 9, 1, False, 2, False, False, , 0, False, False, 1, 1"</definedName>
    <definedName name="cb_Chart_19_opts" hidden="1">"1, 2, 1, False, 2, True, False, , 0, True, False, 2, 1"</definedName>
    <definedName name="cb_Chart_2_opts" hidden="1">"1, 6, 1, False, 2, False, False, , 0, False, False, 1, 2"</definedName>
    <definedName name="cb_Chart_20_opts" hidden="1">"1, 9, 1, False, 2, False, False, , 0, False, False, 1, 1"</definedName>
    <definedName name="cb_Chart_21_opts" hidden="1">"1, 2, 1, False, 2, False, False, , 0, False, False, 2, 1"</definedName>
    <definedName name="cb_Chart_22_opts" hidden="1">"1, 2, 1, False, 2, True, False, , 0, False, False, 2, 1"</definedName>
    <definedName name="cb_Chart_22784_opts" hidden="1">"1, 9, 1, False, 2, False, False, , 0, False, True, 1, 2"</definedName>
    <definedName name="cb_Chart_23_opts" hidden="1">"1, 9, 1, False, 2, False, False, , 0, False, False, 1, 1"</definedName>
    <definedName name="cb_Chart_24_opts" hidden="1">"1, 2, 1, False, 2, False, False, , 0, False, False, 2, 1"</definedName>
    <definedName name="cb_Chart_24490_opts" hidden="1">"1, 10, 1, False, 2, True, False, , 0, False, False, 2, 2"</definedName>
    <definedName name="cb_Chart_25_opts" hidden="1">"1, 3, 1, False, 2, False, False, , 0, True, True, 1, 2"</definedName>
    <definedName name="cb_Chart_26_opts" hidden="1">"1, 8, 1, False, 2, False, False, , 0, False, False, 2, 2"</definedName>
    <definedName name="cb_Chart_26476_opts" hidden="1">"1, 1, 1, False, 2, True, False, , 0, False, False, 1, 2"</definedName>
    <definedName name="cb_Chart_27_opts" hidden="1">"1, 1, 1, False, 2, True, False, , 0, False, True, 1, 2"</definedName>
    <definedName name="cb_Chart_28_opts" hidden="1">"1, 3, 1, False, 2, True, False, , 0, False, True, 1, 2"</definedName>
    <definedName name="cb_Chart_28031_opts" hidden="1">"1, 1, 1, False, 2, True, False, , 0, False, False, 1, 2"</definedName>
    <definedName name="cb_Chart_28545_opts" hidden="1">"1, 5, 1, False, 2, True, False, , 0, False, True, 2, 1"</definedName>
    <definedName name="cb_Chart_29_opts" hidden="1">"1, 3, 1, False, 2, False, False, , 0, False, False, 1, 1"</definedName>
    <definedName name="cb_Chart_29053_opts" hidden="1">"1, 10, 1, False, 2, True, False, , 0, False, False, 2, 2"</definedName>
    <definedName name="cb_Chart_29913_opts" hidden="1">"1, 1, 1, False, 2, False, False, , 0, False, False, 1, 1"</definedName>
    <definedName name="cb_Chart_3_opts" hidden="1">"1, 1, 1, False, 2, True, False, , 0, False, False, 2, 2"</definedName>
    <definedName name="cb_Chart_30_opts" hidden="1">"1, 3, 1, False, 2, True, False, , 0, False, True, 1, 2"</definedName>
    <definedName name="cb_Chart_30292_opts" hidden="1">"1, 1, 1, False, 2, False, False, , 0, False, False, 1, 2"</definedName>
    <definedName name="cb_Chart_31_opts" hidden="1">"1, 1, 1, False, 2, True, False, , 0, True, True, 2, 2"</definedName>
    <definedName name="cb_Chart_32_opts" hidden="1">"1, 1, 1, False, 2, True, False, , 0, False, False, 2, 2"</definedName>
    <definedName name="cb_Chart_33_opts" hidden="1">"1, 1, 1, False, 2, True, False, , 0, False, True, 3, 2"</definedName>
    <definedName name="cb_Chart_34_opts" hidden="1">"1, 3, 1, False, 2, True, False, , 0, False, True, 2, 1"</definedName>
    <definedName name="cb_Chart_36498_opts" hidden="1">"1, 1, 1, False, 2, True, False, , 0, False, False, 1, 2"</definedName>
    <definedName name="cb_Chart_37450_opts" hidden="1">"1, 10, 1, False, 2, True, False, , 0, False, False, 2, 2"</definedName>
    <definedName name="cb_Chart_4_opts" hidden="1">"1, 7, 1, False, 2, False, False, , 0, False, True, 1, 2"</definedName>
    <definedName name="cb_Chart_40_opts" hidden="1">"1, 1, 1, False, 2, False, False, , 0, False, False, 3, 2"</definedName>
    <definedName name="cb_Chart_41_opts" hidden="1">"1, 10, 1, False, 2, True, False, , 0, False, False, 2, 1"</definedName>
    <definedName name="cb_Chart_41499_opts" hidden="1">"1, 10, 1, False, 2, True, False, , 0, False, False, 2, 2"</definedName>
    <definedName name="cb_Chart_42_opts" hidden="1">"1, 3, 1, False, 2, True, False, , 0, False, True, 1, 2"</definedName>
    <definedName name="cb_Chart_43_opts" hidden="1">"1, 10, 1, False, 2, True, False, , 0, False, False, 2, 1"</definedName>
    <definedName name="cb_Chart_4634_opts" hidden="1">"1, 10, 1, False, 2, True, False, , 0, False, False, 2, 2"</definedName>
    <definedName name="cb_Chart_4664_opts" hidden="1">"1, 5, 1, False, 2, True, False, , 0, False, True, 1, 2"</definedName>
    <definedName name="cb_Chart_46965_opts" hidden="1">"1, 1, 1, False, 2, False, False, , 0, False, False, 1, 1"</definedName>
    <definedName name="cb_Chart_5_opts" hidden="1">"1, 8, 1, False, 2, False, False, , 0, False, False, 1, 2"</definedName>
    <definedName name="cb_Chart_51_opts" hidden="1">"1, 2, 1, False, 2, False, False, , 0, False, False, 2, 1"</definedName>
    <definedName name="cb_Chart_52_opts" hidden="1">"1, 2, 1, False, 2, False, False, , 0, False, False, 2, 1"</definedName>
    <definedName name="cb_Chart_52582_opts" hidden="1">"1, 1, 1, False, 2, False, False, , 0, False, False, 1, 2"</definedName>
    <definedName name="cb_Chart_53437_opts" hidden="1">"1, 10, 1, False, 2, True, False, , 0, False, False, 2, 2"</definedName>
    <definedName name="cb_Chart_53482_opts" hidden="1">"1, 10, 1, False, 2, True, False, , 0, False, False, 2, 2"</definedName>
    <definedName name="cb_Chart_54_opts" hidden="1">"1, 2, 1, False, 2, False, False, , 0, False, False, 2, 1"</definedName>
    <definedName name="cb_Chart_5449_opts" hidden="1">"1, 1, 1, False, 2, False, False, , 0, False, False, 1, 1"</definedName>
    <definedName name="cb_Chart_55_opts" hidden="1">"1, 7, 1, False, 2, False, False, , 0, False, True, 2, 2"</definedName>
    <definedName name="cb_Chart_5723_opts" hidden="1">"1, 1, 1, False, 2, True, False, , 0, False, True, 1, 2"</definedName>
    <definedName name="cb_Chart_57613_opts" hidden="1">"1, 5, 1, False, 2, True, False, , 0, False, True, 2, 1"</definedName>
    <definedName name="cb_Chart_58046_opts" hidden="1">"1, 10, 1, False, 2, True, False, , 0, False, False, 2, 2"</definedName>
    <definedName name="cb_Chart_59010_opts" hidden="1">"1, 2, 1, False, 2, False, False, , 0, False, False, 2, 1"</definedName>
    <definedName name="cb_Chart_59340_opts" hidden="1">"1, 1, 1, False, 2, False, False, , 0, False, False, 1, 1"</definedName>
    <definedName name="cb_Chart_6_opts" hidden="1">"1, 10, 1, False, 2, True, False, , 0, False, False, 2, 2"</definedName>
    <definedName name="cb_Chart_62364_opts" hidden="1">"1, 1, 1, False, 2, True, False, , 0, False, False, 1, 2"</definedName>
    <definedName name="cb_Chart_64876_opts" hidden="1">"1, 1, 1, False, 2, True, False, , 0, False, False, 1, 2"</definedName>
    <definedName name="cb_Chart_66_opts" hidden="1">"1, 1, 1, False, 2, False, False, , 0, False, False, 1, 1"</definedName>
    <definedName name="cb_Chart_67711_opts" hidden="1">"1, 10, 1, False, 2, True, False, , 0, False, False, 2, 2"</definedName>
    <definedName name="cb_Chart_69605_opts" hidden="1">"1, 2, 1, False, 2, False, False, , 0, False, False, 2, 1"</definedName>
    <definedName name="cb_Chart_7_opts" hidden="1">"2, 1, 2, True, 2, False, False, , 0, False, True, 1, 2"</definedName>
    <definedName name="cb_Chart_70_opts" hidden="1">"1, 10, 1, False, 2, True, False, , 0, False, False, 1, 1"</definedName>
    <definedName name="cb_Chart_70648_opts" hidden="1">"1, 1, 1, False, 2, True, False, , 0, False, False, 2, 2"</definedName>
    <definedName name="cb_Chart_70997_opts" hidden="1">"1, 10, 1, False, 2, False, False, , 0, False, False, 1, 1"</definedName>
    <definedName name="cb_Chart_71_opts" hidden="1">"1, 10, 1, False, 2, False, False, , 0, False, False, 1, 1"</definedName>
    <definedName name="cb_Chart_72_opts" hidden="1">"1, 10, 1, False, 2, True, False, , 0, False, False, 1, 1"</definedName>
    <definedName name="cb_Chart_73_opts" hidden="1">"1, 10, 1, False, 2, False, False, , 0, False, False, 1, 1"</definedName>
    <definedName name="cb_Chart_76165_opts" hidden="1">"1, 10, 1, False, 2, True, False, , 0, False, False, 2, 2"</definedName>
    <definedName name="cb_Chart_76804_opts" hidden="1">"1, 1, 1, False, 2, False, False, , 0, False, False, 1, 1"</definedName>
    <definedName name="cb_Chart_77567_opts" hidden="1">"1, 10, 1, False, 2, False, False, , 0, False, False, 1, 1"</definedName>
    <definedName name="cb_Chart_79140_opts" hidden="1">"1, 10, 1, False, 2, True, False, , 0, False, False, 2, 2"</definedName>
    <definedName name="cb_Chart_79981_opts" hidden="1">"1, 5, 1, False, 2, True, False, , 0, True, False, 2, 1"</definedName>
    <definedName name="cb_Chart_8_opts" hidden="1">"1, 7, 1, False, 2, False, False, , 0, False, True, 2, 2"</definedName>
    <definedName name="cb_Chart_81541_opts" hidden="1">"1, 10, 1, False, 2, True, False, , 0, False, False, 2, 2"</definedName>
    <definedName name="cb_Chart_82552_opts" hidden="1">"1, 1, 1, False, 2, True, False, , 0, False, False, 1, 2"</definedName>
    <definedName name="cb_Chart_83072_opts" hidden="1">"1, 1, 1, False, 2, True, False, , 0, False, False, 1, 2"</definedName>
    <definedName name="cb_Chart_86354_opts" hidden="1">"1, 10, 1, False, 2, False, False, , 0, False, False, 1, 1"</definedName>
    <definedName name="cb_Chart_87236_opts" hidden="1">"1, 1, 1, False, 2, True, False, , 0, False, False, 1, 2"</definedName>
    <definedName name="cb_Chart_9_opts" hidden="1">"1, 8, 1, False, 2, False, False, , 0, False, False, 1, 1"</definedName>
    <definedName name="cb_Chart_91188_opts" hidden="1">"1, 8, 1, False, 2, False, False, , 0, False, False, 1, 2"</definedName>
    <definedName name="cb_Chart_95047_opts" hidden="1">"1, 1, 1, False, 2, False, False, , 0, False, False, 1, 2"</definedName>
    <definedName name="cb_Chart_96286_opts" hidden="1">"1, 10, 1, False, 2, True, False, , 0, False, False, 2, 2"</definedName>
    <definedName name="cb_Chart_98091_opts" hidden="1">"1, 2, 1, False, 2, False, False, , 0, False, False, 2, 1"</definedName>
    <definedName name="cb_Chart_98700_opts" hidden="1">"1, 8, 1, False, 2, False, False, , 0, False, False, 1, 2"</definedName>
    <definedName name="cb_Copy_Chart_w_New_DataChart_10_opts" hidden="1">"2, 1, 1, True, 4, False, False, , 0, False, False, 2, 2"</definedName>
    <definedName name="cb_Copy_Chart_w_New_DataChart_7_opts" hidden="1">"2, 1, 1, True, 4, False, False, , 0, False, False, 2, 2"</definedName>
    <definedName name="cb_Copy_Chart_w_New_DataChart_8_opts" hidden="1">"2, 1, 1, True, 4, False, False, , 0, False, False, 2, 2"</definedName>
    <definedName name="cb_Copy_Chart_w_New_DataChart_9_opts" hidden="1">"2, 1, 1, True, 4, False, False, , 0, False, False, 2, 2"</definedName>
    <definedName name="cb_Dimension_Pie_ChartsChart_1_opts" hidden="1">"1, 1, 1, False, 2, True, False, , 0, False, False, 2, 2"</definedName>
    <definedName name="cb_Dimension_Pie_ChartsChart_2_opts" hidden="1">"1, 10, 1, False, 2, True, False, , 0, False, False, 2, 2"</definedName>
    <definedName name="cb_Export_LegendChart_14_opts" hidden="1">"1, 10, 1, False, 2, True, False, , 0, False, False, 2, 2"</definedName>
    <definedName name="cb_Export_LegendChart_15_opts" hidden="1">"1, 10, 1, False, 2, True, False, , 0, False, False, 2, 2"</definedName>
    <definedName name="cb_PieChart_16_opts" hidden="1">"1, 10, 1, False, 2, True, False, , 0, False, False, 2, 2"</definedName>
    <definedName name="cb_sChart_1501_opts" hidden="1">"1, 1, 1, False, 2, True, False, , 0, False, False, 1, 2"</definedName>
    <definedName name="cb_sChart_26476_opts" hidden="1">"1, 4, 1, False, 2, True, False, , 0, False, False, 1, 2"</definedName>
    <definedName name="cb_sChart_28031_opts" hidden="1">"1, 4, 1, False, 2, True, False, , 0, False, False, 1, 1"</definedName>
    <definedName name="cb_sChart_29053_opts" hidden="1">"1, 2, 1, False, 2, False, False, , 0, False, False, 2, 1"</definedName>
    <definedName name="cb_sChart_29913_opts" hidden="1">"1, 3, 1, False, 2, False, False, , 0, False, True, 2, 2"</definedName>
    <definedName name="cb_sChart_30292_opts" hidden="1">"1, 1, 1, False, 2, True, False, , 0, False, False, 1, 2"</definedName>
    <definedName name="cb_sChart_36498_opts" hidden="1">"1, 3, 1, False, 2, False, False, , 0, False, False, 1, 2"</definedName>
    <definedName name="cb_sChart_37450_opts" hidden="1">"1, 5, 1, False, 2, True, False, , 0, False, True, 2, 1"</definedName>
    <definedName name="cb_sChart_41499_opts" hidden="1">"1, 2, 1, False, 2, False, False, , 0, False, False, 2, 1"</definedName>
    <definedName name="cb_sChart_4634_opts" hidden="1">"1, 2, 1, False, 2, False, False, , 0, False, False, 2, 1"</definedName>
    <definedName name="cb_sChart_46965_opts" hidden="1">"1, 1, 1, False, 2, False, False, , 0, False, False, 1, 1"</definedName>
    <definedName name="cb_sChart_52582_opts" hidden="1">"1, 5, 1, False, 2, False, False, , 0, False, True, 1, 2"</definedName>
    <definedName name="cb_sChart_53437_opts" hidden="1">"1, 9, 1, False, 2, False, False, , 0, False, True, 2, 2"</definedName>
    <definedName name="cb_sChart_5449_opts" hidden="1">"1, 3, 1, False, 2, False, False, , 0, False, True, 2, 2"</definedName>
    <definedName name="cb_sChart_5723_opts" hidden="1">"1, 3, 1, False, 2, False, False, , 0, False, True, 2, 2"</definedName>
    <definedName name="cb_sChart_58046_opts" hidden="1">"1, 9, 1, False, 2, False, False, , 0, False, True, 2, 2"</definedName>
    <definedName name="cb_sChart_59010_opts" hidden="1">"1, 5, 1, False, 2, True, False, , 0, False, False, 2, 1"</definedName>
    <definedName name="cb_sChart_59340_opts" hidden="1">"1, 3, 1, False, 2, False, False, , 0, False, True, 2, 2"</definedName>
    <definedName name="cb_sChart_62364_opts" hidden="1">"1, 3, 1, False, 2, False, False, , 0, False, True, 2, 2"</definedName>
    <definedName name="cb_sChart_64876_opts" hidden="1">"1, 5, 1, False, 2, True, False, , 0, False, False, 2, 2"</definedName>
    <definedName name="cb_sChart_70648_opts" hidden="1">"1, 8, 1, False, 2, False, False, , 0, False, False, 2, 2"</definedName>
    <definedName name="cb_sChart_70997_opts" hidden="1">"1, 2, 1, False, 2, False, False, , 0, False, False, 2, 1"</definedName>
    <definedName name="cb_sChart_76165_opts" hidden="1">"1, 2, 1, False, 2, False, False, , 0, False, False, 2, 1"</definedName>
    <definedName name="cb_sChart_76804_opts" hidden="1">"1, 3, 1, False, 2, False, False, , 0, False, True, 2, 2"</definedName>
    <definedName name="cb_sChart_77567_opts" hidden="1">"1, 1, 1, False, 2, True, False, , 0, False, False, 1, 2"</definedName>
    <definedName name="cb_sChart_79140_opts" hidden="1">"1, 5, 1, False, 2, False, False, , 0, False, True, 2, 1"</definedName>
    <definedName name="cb_sChart_81541_opts" hidden="1">"1, 2, 1, False, 2, False, False, , 0, False, False, 2, 1"</definedName>
    <definedName name="cb_sChart_82552_opts" hidden="1">"1, 4, 1, False, 2, True, False, , 0, False, False, 2, 1"</definedName>
    <definedName name="cb_sChart_83072_opts" hidden="1">"1, 4, 1, False, 2, True, False, , 0, False, False, 2, 1"</definedName>
    <definedName name="cb_sChart_86354_opts" hidden="1">"1, 4, 1, False, 2, True, False, , 0, False, False, 1, 1"</definedName>
    <definedName name="cb_sChart_87236_opts" hidden="1">"1, 1, 1, False, 2, False, False, , 0, False, False, 1, 1"</definedName>
    <definedName name="cb_sChart_95047_opts" hidden="1">"1, 6, 1, False, 2, False, False, , 0, False, True, 2, 2"</definedName>
    <definedName name="cb_sChart_96286_opts" hidden="1">"1, 2, 1, False, 2, False, False, , 0, False, False, 2, 1"</definedName>
    <definedName name="cb_sChart1033DD6F_opts" hidden="1">"1, 9, 1, False, 2, False, False, , 1, False, True, 2, 1"</definedName>
    <definedName name="cb_sChart1033DF83_opts" hidden="1">"1, 9, 1, False, 2, False, False, , 1, False, False, 2, 1"</definedName>
    <definedName name="cb_sChart1033E30A_opts" hidden="1">"1, 9, 1, False, 2, False, False, , 1, False, True, 2, 1"</definedName>
    <definedName name="cb_sChart1033FE59_opts" hidden="1">"1, 9, 1, False, 2, False, False, , 1, False, False, 1, 1"</definedName>
    <definedName name="cb_sChart10340397_opts" hidden="1">"1, 9, 1, False, 2, False, False, , 1, False, True, 1, 1"</definedName>
    <definedName name="cb_sChart1034047F_opts" hidden="1">"1, 9, 1, False, 2, False, False, , 1, False, True, 2, 1"</definedName>
    <definedName name="cb_sChart10343B28_opts" hidden="1">"1, 9, 1, False, 2, False, False, , 1, False, True, 2, 1"</definedName>
    <definedName name="cb_sChart10345D4A_opts" hidden="1">"1, 3, 1, False, 2, False, False, , 1, False, True, 1, 1"</definedName>
    <definedName name="cb_sChart10345F02_opts" hidden="1">"1, 3, 1, False, 2, False, False, , 1, False, True, 1, 1"</definedName>
    <definedName name="cb_sChart10350151_opts" hidden="1">"1, 10, 1, False, 2, False, False, , 1, False, False, 1, 1"</definedName>
    <definedName name="cb_sChart10350244_opts" hidden="1">"1, 10, 1, False, 2, False, False, , 1, False, False, 2, 2"</definedName>
    <definedName name="cb_sChart105F0196_opts" hidden="1">"1, 2, 1, False, 2, False, False, , 1, False, False, 2, 1"</definedName>
    <definedName name="cb_sChart107FDA1B_opts" hidden="1">"1, 1, 1, False, 2, False, False, , 0, False, False, 1, 2"</definedName>
    <definedName name="cb_sChart1116BFB5_opts" hidden="1">"1, 9, 1, False, 2, False, False, , 0, False, True, 2, 1"</definedName>
    <definedName name="cb_sChart1116C0EE_opts" hidden="1">"2, 1, 1, False, 2, False, False, , 0, False, True, 2, 1"</definedName>
    <definedName name="cb_sChart1116C20F_opts" hidden="1">"1, 9, 1, False, 2, False, False, , 0, False, True, 2, 1"</definedName>
    <definedName name="cb_sChart11EB8660_opts" hidden="1">"1, 9, 1, False, 2, False, False, , 0, False, False, 2, 1"</definedName>
    <definedName name="cb_sChart11EC8569_opts" hidden="1">"1, 1, 1, False, 2, False, False, , 0, False, False, 1, 2"</definedName>
    <definedName name="cb_sChart12595BBC_opts" hidden="1">"1, 1, 1, False, 2, True, False, , 0, False, False, 2, 2"</definedName>
    <definedName name="cb_sChart12595E44_opts" hidden="1">"1, 3, 1, False, 2, True, False, , 0, True, False, 2, 2"</definedName>
    <definedName name="cb_sChart12C45FE2_opts" hidden="1">"1, 3, 1, False, 2, True, False, , 0, False, True, 2, 1"</definedName>
    <definedName name="cb_sChart12C46ABC_opts" hidden="1">"1, 3, 1, False, 2, False, False, , 0, False, False, 2, 1"</definedName>
    <definedName name="cb_sChart12C49FA2_opts" hidden="1">"1, 1, 1, False, 2, True, False, , 0, False, False, 1, 1"</definedName>
    <definedName name="cb_sChart12C4BA43_opts" hidden="1">"1, 10, 1, False, 2, True, False, , 0, False, False, 2, 2"</definedName>
    <definedName name="cb_sChart12C56221_opts" hidden="1">"1, 1, 1, False, 2, True, False, , 0, False, False, 1, 2"</definedName>
    <definedName name="cb_sChart12C571E9_opts" hidden="1">"1, 1, 1, False, 2, False, False, , 0, False, False, 1, 2"</definedName>
    <definedName name="cb_sChart12DCEFA3_opts" hidden="1">"1, 1, 1, False, 2, False, False, , 0, False, False, 1, 1"</definedName>
    <definedName name="cb_sChart134138B2_opts" hidden="1">"1, 1, 1, False, 2, True, False, , 0, False, False, 1, 1"</definedName>
    <definedName name="cb_sChart1392F7EF_opts" hidden="1">"1, 1, 1, False, 2, False, False, , 0, False, False, 1, 1"</definedName>
    <definedName name="cb_sChart1392FB30_opts" hidden="1">"1, 1, 1, False, 2, False, False, , 0, False, False, 1, 1"</definedName>
    <definedName name="cb_sChart1392FCDC_opts" hidden="1">"1, 1, 1, False, 2, False, False, , 0, False, False, 1, 1"</definedName>
    <definedName name="cb_sChart1392FDFD_opts" hidden="1">"1, 1, 1, False, 2, False, False, , 0, False, False, 1, 1"</definedName>
    <definedName name="cb_sChart13936FE1_opts" hidden="1">"1, 1, 1, False, 2, False, False, , 0, False, False, 1, 1"</definedName>
    <definedName name="cb_sChart13C669B1_opts" hidden="1">"1, 1, 1, False, 2, False, False, , 0, False, False, 1, 1"</definedName>
    <definedName name="cb_sChart13C66AD2_opts" hidden="1">"1, 1, 1, False, 2, False, False, , 0, False, False, 1, 2"</definedName>
    <definedName name="cb_sChart13C6F536_opts" hidden="1">"1, 1, 1, False, 2, False, False, , 0, False, False, 1, 1"</definedName>
    <definedName name="cb_sChart13C6F5F0_opts" hidden="1">"1, 1, 1, False, 2, False, False, , 0, False, False, 1, 2"</definedName>
    <definedName name="cb_sChart13C86DA4_opts" hidden="1">"1, 1, 1, False, 2, False, False, , 0, False, False, 1, 2"</definedName>
    <definedName name="cb_sChart13C86E52_opts" hidden="1">"1, 1, 1, False, 2, False, False, , 0, False, False, 2, 1"</definedName>
    <definedName name="cb_sChart146ADD58_opts" hidden="1">"1, 1, 1, False, 2, True, False, , 0, False, False, 1, 1"</definedName>
    <definedName name="cb_sChart149DAEBE_opts" hidden="1">"1, 9, 1, False, 2, False, False, , 0, False, True, 2, 1"</definedName>
    <definedName name="cb_sChart149DC246_opts" hidden="1">"1, 9, 1, False, 2, False, False, , 0, False, True, 2, 1"</definedName>
    <definedName name="cb_sChart14EA3833_opts" hidden="1">"1, 9, 1, False, 2, False, False, , 0, False, True, 1, 1"</definedName>
    <definedName name="cb_sChart14EA3A0E_opts" hidden="1">"1, 9, 1, False, 2, False, False, , 0, False, False, 1, 1"</definedName>
    <definedName name="cb_sChart14EA4319_opts" hidden="1">"1, 9, 1, False, 2, False, False, , 0, False, True, 1, 1"</definedName>
    <definedName name="cb_sChart14EA5F15_opts" hidden="1">"1, 9, 1, False, 2, False, False, , 0, False, False, 1, 1"</definedName>
    <definedName name="cb_sChart14EA662E_opts" hidden="1">"1, 9, 1, False, 2, False, False, , 0, False, False, 1, 1"</definedName>
    <definedName name="cb_sChart14EA6A4C_opts" hidden="1">"1, 9, 1, False, 2, False, False, , 0, False, False, 1, 1"</definedName>
    <definedName name="cb_sChart14EA6DE9_opts" hidden="1">"1, 9, 1, False, 2, False, False, , 0, False, False, 1, 1"</definedName>
    <definedName name="cb_sChart14EA7895_opts" hidden="1">"1, 9, 1, False, 2, False, False, , 0, False, True, 1, 1"</definedName>
    <definedName name="cb_sChart14EA86D3_opts" hidden="1">"1, 9, 1, False, 2, False, False, , 0, False, True, 1, 1"</definedName>
    <definedName name="cb_sChart14EA8E77_opts" hidden="1">"1, 9, 1, False, 2, False, False, , 0, False, True, 1, 1"</definedName>
    <definedName name="cb_sChart14EA8F24_opts" hidden="1">"1, 9, 1, False, 2, False, False, , 0, False, True, 1, 1"</definedName>
    <definedName name="cb_sChart14EA980C_opts" hidden="1">"1, 9, 1, False, 2, False, False, , 0, False, True, 1, 1"</definedName>
    <definedName name="cb_sChart14EA9875_opts" hidden="1">"1, 9, 1, False, 2, False, False, , 0, False, True, 1, 1"</definedName>
    <definedName name="cb_sChart14EA9A66_opts" hidden="1">"1, 9, 1, False, 2, False, False, , 0, False, True, 1, 1"</definedName>
    <definedName name="cb_sChart14EACF6F_opts" hidden="1">"1, 9, 1, False, 2, False, False, , 0, False, True, 1, 1"</definedName>
    <definedName name="cb_sChart14EAE615_opts" hidden="1">"1, 9, 1, False, 2, False, False, , 0, False, True, 1, 1"</definedName>
    <definedName name="cb_sChart14F2A546_opts" hidden="1">"1, 9, 1, False, 2, False, False, , 0, False, True, 1, 1"</definedName>
    <definedName name="cb_sChart14F2B05A_opts" hidden="1">"1, 9, 1, False, 2, False, False, , 0, False, False, 1, 1"</definedName>
    <definedName name="cb_sChart14F2C526_opts" hidden="1">"1, 9, 1, False, 2, False, False, , 0, False, True, 1, 1"</definedName>
    <definedName name="cb_sChart14F6C935_opts" hidden="1">"1, 9, 1, False, 2, False, False, , 0, False, False, 1, 1"</definedName>
    <definedName name="cb_sChart14F6C9C0_opts" hidden="1">"1, 9, 1, False, 2, False, False, , 0, False, True, 1, 1"</definedName>
    <definedName name="cb_sChart14F6F63C_opts" hidden="1">"1, 9, 1, False, 2, False, False, , 0, False, False, 1, 1"</definedName>
    <definedName name="cb_sChart14F7F419_opts" hidden="1">"1, 9, 1, False, 2, False, False, , 0, False, True, 1, 1"</definedName>
    <definedName name="cb_sChart14F7F5FF_opts" hidden="1">"1, 9, 1, False, 2, False, False, , 0, False, True, 1, 1"</definedName>
    <definedName name="cb_sChart1562F8BF_opts" hidden="1">"1, 1, 1, False, 2, True, False, , 0, False, False, 1, 1"</definedName>
    <definedName name="cb_sChart15630EC3_opts" hidden="1">"1, 1, 1, False, 2, True, False, , 0, False, False, 1, 2"</definedName>
    <definedName name="cb_sChart15631349_opts" hidden="1">"1, 1, 1, False, 2, True, False, , 0, False, False, 1, 2"</definedName>
    <definedName name="cb_sChart15AF18F4_opts" hidden="1">"1, 9, 1, False, 2, False, False, , 0, False, True, 2, 1"</definedName>
    <definedName name="cb_sChart15AF8BCA_opts" hidden="1">"1, 1, 1, False, 2, True, False, , 0, False, False, 1, 2"</definedName>
    <definedName name="cb_sChart15AFEDE6_opts" hidden="1">"1, 1, 1, False, 2, True, False, , 0, False, False, 1, 2"</definedName>
    <definedName name="cb_sChart164604EE_opts" hidden="1">"1, 9, 1, False, 2, False, False, , 0, False, False, 2, 1"</definedName>
    <definedName name="cb_sChart164608F4_opts" hidden="1">"1, 8, 1, False, 2, False, False, , 0, False, False, 2, 1"</definedName>
    <definedName name="cb_sChart16460E84_opts" hidden="1">"1, 9, 1, False, 2, False, False, , 0, False, True, 2, 1"</definedName>
    <definedName name="cb_sChart1646186B_opts" hidden="1">"1, 9, 1, False, 2, False, False, , 0, False, True, 2, 1"</definedName>
    <definedName name="cb_sChart16EBA7BA_opts" hidden="1">"1, 1, 1, False, 2, True, False, , 0, False, True, 1, 2"</definedName>
    <definedName name="cb_sChart17574E0D_opts" hidden="1">"1, 9, 1, False, 2, False, False, , 0, False, True, 2, 1"</definedName>
    <definedName name="cb_sChart1757578B_opts" hidden="1">"1, 9, 1, False, 2, False, False, , 0, False, True, 2, 1"</definedName>
    <definedName name="cb_sChart17577FD4_opts" hidden="1">"1, 9, 1, False, 2, False, False, , 0, False, True, 2, 1"</definedName>
    <definedName name="cb_sChart17599B9A_opts" hidden="1">"1, 1, 1, False, 2, True, False, , 0, False, False, 1, 2"</definedName>
    <definedName name="cb_sChart1759BEB0_opts" hidden="1">"1, 1, 1, False, 2, True, False, , 0, False, False, 1, 2"</definedName>
    <definedName name="cb_sChart18009FE8_opts" hidden="1">"1, 1, 1, False, 2, False, False, , 0, False, False, 1, 1"</definedName>
    <definedName name="cb_sChart1801153B_opts" hidden="1">"1, 1, 1, False, 2, False, False, , 0, False, True, 1, 1"</definedName>
    <definedName name="cb_sChart181056D9_opts" hidden="1">"1, 1, 1, False, 2, True, False, , 0, False, False, 1, 2"</definedName>
    <definedName name="cb_sChart181DCCD8_opts" hidden="1">"1, 9, 1, False, 2, False, False, , 0, False, True, 1, 2"</definedName>
    <definedName name="cb_sChart181DCFF7_opts" hidden="1">"1, 3, 1, False, 2, True, False, , 0, True, True, 2, 1"</definedName>
    <definedName name="cb_sChart181DDD93_opts" hidden="1">"1, 3, 1, False, 2, True, False, , 0, True, True, 2, 1"</definedName>
    <definedName name="cb_sChart181DDEEE_opts" hidden="1">"1, 3, 1, False, 2, True, False, , 0, True, True, 2, 1"</definedName>
    <definedName name="cb_sChart181DE1C7_opts" hidden="1">"1, 10, 1, False, 2, True, False, , 0, False, True, 2, 1"</definedName>
    <definedName name="cb_sChart181E8791_opts" hidden="1">"2, 1, 2, True, 2, True, False, , 0, False, True, 1, 2"</definedName>
    <definedName name="cb_sChart181E96D9_opts" hidden="1">"1, 9, 1, False, 2, False, False, , 0, False, True, 1, 2"</definedName>
    <definedName name="cb_sChart181F8633_opts" hidden="1">"1, 1, 1, False, 2, False, False, , 0, False, True, 1, 1"</definedName>
    <definedName name="cb_sChart182FD1CB_opts" hidden="1">"1, 1, 1, False, 2, True, False, , 0, False, False, 1, 2"</definedName>
    <definedName name="cb_sChart18B33842_opts" hidden="1">"1, 1, 1, False, 2, False, False, , 0, False, False, 1, 1"</definedName>
    <definedName name="cb_sChart18BA2280_opts" hidden="1">"1, 1, 1, False, 2, False, False, , 0, False, False, 1, 1"</definedName>
    <definedName name="cb_sChart18BB2677_opts" hidden="1">"1, 1, 1, False, 2, False, False, , 0, False, False, 1, 1"</definedName>
    <definedName name="cb_sChart18C63501_opts" hidden="1">"1, 1, 1, False, 2, False, False, , 0, False, False, 1, 1"</definedName>
    <definedName name="cb_sChart1924F2C0_opts" hidden="1">"1, 9, 1, False, 2, False, False, , 0, False, True, 2, 1"</definedName>
    <definedName name="cb_sChart19258FDC_opts" hidden="1">"1, 10, 1, False, 2, True, False, , 0, False, True, 1, 1"</definedName>
    <definedName name="cb_sChart1925992C_opts" hidden="1">"1, 10, 1, False, 2, False, False, , 0, False, False, 2, 2"</definedName>
    <definedName name="cb_sChart1925CE6E_opts" hidden="1">"1, 10, 1, False, 2, True, False, , 0, False, True, 1, 1"</definedName>
    <definedName name="cb_sChart1925CF3F_opts" hidden="1">"1, 10, 1, False, 2, False, False, , 0, False, False, 1, 2"</definedName>
    <definedName name="cb_sChart1925D032_opts" hidden="1">"1, 10, 1, False, 2, False, False, , 0, False, True, 2, 2"</definedName>
    <definedName name="cb_sChart1925D125_opts" hidden="1">"1, 10, 1, False, 2, False, False, , 0, False, True, 1, 2"</definedName>
    <definedName name="cb_sChart1925D198_opts" hidden="1">"1, 10, 1, False, 2, False, False, , 0, False, True, 2, 1"</definedName>
    <definedName name="cb_sChart19550B88_opts" hidden="1">"1, 1, 1, False, 2, False, False, , 0, False, False, 1, 1"</definedName>
    <definedName name="cb_sChart1955183C_opts" hidden="1">"2, 1, 1, True, 2, False, False, , 0, False, False, 1, 1"</definedName>
    <definedName name="cb_sChart19551C4E_opts" hidden="1">"2, 1, 1, True, 2, True, False, , 0, False, False, 1, 1"</definedName>
    <definedName name="cb_sChart1955C01A_opts" hidden="1">"2, 1, 1, False, 2, False, False, , 0, False, True, 1, 1"</definedName>
    <definedName name="cb_sChart1955C1C7_opts" hidden="1">"2, 1, 1, True, 2, False, False, , 0, False, True, 1, 1"</definedName>
    <definedName name="cb_sChart19A7D44_opts" hidden="1">"1, 9, 1, False, 2, False, False, , 0, False, True, 1, 2"</definedName>
    <definedName name="cb_sChart19E90C9_opts" hidden="1">"1, 10, 1, False, 2, False, False, , 0, False, False, 2, 2"</definedName>
    <definedName name="cb_sChart19E93FF_opts" hidden="1">"1, 10, 1, False, 2, False, False, , 0, False, False, 2, 2"</definedName>
    <definedName name="cb_sChart1A0A1363_opts" hidden="1">"2, 9, 3, True, 2, False, False, , 0, False, True, 2, 1"</definedName>
    <definedName name="cb_sChart1A0AB869_opts" hidden="1">"1, 9, 1, False, 2, False, False, , 0, False, True, 2, 1"</definedName>
    <definedName name="cb_sChart1A0ABBEF_opts" hidden="1">"1, 9, 1, False, 2, False, False, , 0, False, True, 2, 1"</definedName>
    <definedName name="cb_sChart1A0ABD56_opts" hidden="1">"1, 9, 1, False, 2, False, False, , 0, False, True, 2, 1"</definedName>
    <definedName name="cb_sChart1A0ACC70_opts" hidden="1">"1, 9, 1, False, 2, False, False, , 0, False, True, 2, 1"</definedName>
    <definedName name="cb_sChart1A0AD606_opts" hidden="1">"1, 9, 1, False, 2, False, False, , 0, False, True, 2, 1"</definedName>
    <definedName name="cb_sChart1A0ADC43_opts" hidden="1">"1, 9, 1, False, 2, False, False, , 0, False, True, 1, 1"</definedName>
    <definedName name="cb_sChart1A0AE1B0_opts" hidden="1">"1, 9, 1, False, 2, False, False, , 0, False, True, 1, 1"</definedName>
    <definedName name="cb_sChart1A0AEFB4_opts" hidden="1">"1, 9, 1, False, 2, False, False, , 0, False, True, 2, 1"</definedName>
    <definedName name="cb_sChart1A0B1574_opts" hidden="1">"1, 9, 1, False, 2, False, False, , 0, False, True, 2, 1"</definedName>
    <definedName name="cb_sChart1A0B3503_opts" hidden="1">"1, 9, 1, False, 2, False, False, , 0, False, True, 2, 1"</definedName>
    <definedName name="cb_sChart1A352E69_opts" hidden="1">"1, 9, 1, False, 2, False, False, , 0, False, True, 1, 1"</definedName>
    <definedName name="cb_sChart1A44535D_opts" hidden="1">"1, 10, 1, False, 2, True, False, , 0, False, True, 1, 1"</definedName>
    <definedName name="cb_sChart1A4459A5_opts" hidden="1">"1, 10, 1, False, 2, True, False, , 0, False, True, 1, 1"</definedName>
    <definedName name="cb_sChart1A4573AC_opts" hidden="1">"1, 10, 1, False, 2, True, False, , 0, False, True, 1, 1"</definedName>
    <definedName name="cb_sChart1ABE4A76_opts" hidden="1">"1, 9, 1, False, 2, False, False, , 0, False, True, 2, 1"</definedName>
    <definedName name="cb_sChart1ABE4D89_opts" hidden="1">"1, 9, 1, False, 2, False, False, , 0, False, True, 2, 1"</definedName>
    <definedName name="cb_sChart1ABE5764_opts" hidden="1">"1, 9, 1, False, 2, False, False, , 0, False, True, 2, 1"</definedName>
    <definedName name="cb_sChart1ABE67AB_opts" hidden="1">"1, 9, 1, False, 2, False, False, , 0, False, True, 2, 1"</definedName>
    <definedName name="cb_sChart1ABE77CF_opts" hidden="1">"1, 9, 1, False, 2, False, False, , 0, False, True, 2, 1"</definedName>
    <definedName name="cb_sChart1AC0211C_opts" hidden="1">"1, 1, 1, False, 2, False, False, , 0, False, False, 2, 2"</definedName>
    <definedName name="cb_sChart1AC021B3_opts" hidden="1">"1, 1, 1, False, 2, False, False, , 0, False, False, 2, 2"</definedName>
    <definedName name="cb_sChart1AC02226_opts" hidden="1">"1, 1, 1, False, 2, False, False, , 0, False, False, 2, 2"</definedName>
    <definedName name="cb_sChart1AC02446_opts" hidden="1">"1, 1, 1, False, 2, True, False, , 0, False, True, 2, 2"</definedName>
    <definedName name="cb_sChart1AC02765_opts" hidden="1">"1, 1, 1, False, 2, True, False, , 0, False, True, 2, 2"</definedName>
    <definedName name="cb_sChart1AC027D9_opts" hidden="1">"1, 1, 1, False, 2, True, False, , 0, False, True, 2, 2"</definedName>
    <definedName name="cb_sChart1B9A4AFE_opts" hidden="1">"1, 9, 1, False, 2, False, False, , 0, False, False, 1, 2"</definedName>
    <definedName name="cb_sChart1BA188E0_opts" hidden="1">"1, 10, 1, False, 2, False, False, , 0, False, True, 1, 1"</definedName>
    <definedName name="cb_sChart1BA189EB_opts" hidden="1">"1, 10, 1, False, 2, False, False, , 0, False, True, 1, 1"</definedName>
    <definedName name="cb_sChart1BA1DC3F_opts" hidden="1">"1, 9, 1, False, 2, False, False, , 0, False, False, 1, 2"</definedName>
    <definedName name="cb_sChart1BA8AA_opts" hidden="1">"1, 1, 1, False, 2, False, False, , 0, False, False, 1, 2"</definedName>
    <definedName name="cb_sChart1BADD1_opts" hidden="1">"1, 1, 1, False, 2, False, False, , 0, False, False, 2, 2"</definedName>
    <definedName name="cb_sChart1C1DB169_opts" hidden="1">"1, 3, 1, False, 2, False, False, , 0, False, False, 1, 1"</definedName>
    <definedName name="cb_sChart1C3B75AC_opts" hidden="1">"1, 9, 1, False, 2, False, False, , 0, False, True, 1, 1"</definedName>
    <definedName name="cb_sChart1C3B9A4B_opts" hidden="1">"1, 9, 1, False, 2, False, False, , 0, False, True, 1, 1"</definedName>
    <definedName name="cb_sChart1C3BE924_opts" hidden="1">"1, 9, 1, False, 2, False, False, , 0, False, True, 1, 1"</definedName>
    <definedName name="cb_sChart1C3BEA5C_opts" hidden="1">"1, 9, 1, False, 2, False, False, , 0, False, True, 1, 1"</definedName>
    <definedName name="cb_sChart1C94B61D_opts" hidden="1">"1, 9, 3, False, 2, False, False, , 0, False, True, 1, 1"</definedName>
    <definedName name="cb_sChart1C94BA0C_opts" hidden="1">"1, 1, 1, False, 2, True, False, , 0, False, True, 1, 1"</definedName>
    <definedName name="cb_sChart1C94BFE1_opts" hidden="1">"1, 9, 1, False, 2, False, False, , 0, False, True, 1, 1"</definedName>
    <definedName name="cb_sChart1CAAAF_opts" hidden="1">"1, 1, 1, False, 2, False, False, , 0, False, False, 3, 2"</definedName>
    <definedName name="cb_sChart1CC4BABB_opts" hidden="1">"1, 9, 1, False, 2, False, False, , 0, False, False, 1, 1"</definedName>
    <definedName name="cb_sChart1CC4E360_opts" hidden="1">"1, 9, 1, False, 2, False, False, , 0, False, False, 1, 1"</definedName>
    <definedName name="cb_sChart1CC4F894_opts" hidden="1">"1, 1, 1, False, 2, False, False, , 0, False, False, 1, 1"</definedName>
    <definedName name="cb_sChart1CC916DC_opts" hidden="1">"1, 10, 1, False, 2, False, False, , 0, False, False, 1, 1"</definedName>
    <definedName name="cb_sChart1D0218BA_opts" hidden="1">"1, 1, 1, False, 2, False, False, , 0, False, False, 1, 1"</definedName>
    <definedName name="cb_sChart1D0219E7_opts" hidden="1">"1, 1, 1, False, 2, False, False, , 0, False, False, 1, 1"</definedName>
    <definedName name="cb_sChart1D022117_opts" hidden="1">"1, 1, 1, False, 2, False, False, , 0, False, False, 1, 1"</definedName>
    <definedName name="cb_sChart1D02CAAE_opts" hidden="1">"1, 10, 1, False, 2, False, False, , 0, False, False, 1, 1"</definedName>
    <definedName name="cb_sChart1D03E238_opts" hidden="1">"1, 1, 1, False, 2, False, False, , 0, False, False, 1, 1"</definedName>
    <definedName name="cb_sChart1D03E90C_opts" hidden="1">"1, 1, 1, False, 2, False, False, , 0, False, False, 1, 1"</definedName>
    <definedName name="cb_sChart1D1405AB_opts" hidden="1">"1, 10, 1, False, 2, False, False, , 0, False, False, 1, 1"</definedName>
    <definedName name="cb_sChart1D1426E6_opts" hidden="1">"1, 10, 1, False, 2, False, False, , 0, False, False, 1, 1"</definedName>
    <definedName name="cb_sChart1D14336C_opts" hidden="1">"1, 10, 1, False, 2, False, False, , 0, False, False, 1, 1"</definedName>
    <definedName name="cb_sChart1D14587E_opts" hidden="1">"1, 10, 1, False, 2, False, False, , 0, False, False, 1, 1"</definedName>
    <definedName name="cb_sChart1D8F6DF6_opts" hidden="1">"1, 1, 1, False, 2, False, False, , 0, False, True, 1, 1"</definedName>
    <definedName name="cb_sChart1D8F6F97_opts" hidden="1">"1, 9, 1, False, 2, False, False, , 0, False, True, 1, 1"</definedName>
    <definedName name="cb_sChart1DA03A_opts" hidden="1">"2, 1, 1, True, 3, False, False, , 0, False, True, 1, 2"</definedName>
    <definedName name="cb_sChart1DA590_opts" hidden="1">"2, 1, 1, True, 3, False, False, , 0, False, True, 2, 2"</definedName>
    <definedName name="cb_sChart1DBAAD_opts" hidden="1">"2, 1, 2, True, 2, False, False, , 0, False, True, 1, 2"</definedName>
    <definedName name="cb_sChart1DBB89_opts" hidden="1">"2, 1, 2, True, 2, False, False, , 0, False, True, 1, 1"</definedName>
    <definedName name="cb_sChart1DC7E570_opts" hidden="1">"1, 9, 1, False, 2, False, False, , 0, False, True, 2, 1"</definedName>
    <definedName name="cb_sChart1DCA97_opts" hidden="1">"2, 1, 1, True, 2, False, False, , 0, False, True, 2, 1"</definedName>
    <definedName name="cb_sChart1DCC61D9_opts" hidden="1">"1, 1, 1, False, 2, True, False, , 0, False, False, 1, 2"</definedName>
    <definedName name="cb_sChart1DCCF1_opts" hidden="1">"2, 1, 1, True, 2, False, False, , 0, False, True, 1, 2"</definedName>
    <definedName name="cb_sChart1E1206_opts" hidden="1">"2, 1, 3, False, 2, False, False, , 0, False, True, 2, 2"</definedName>
    <definedName name="cb_sChart1E17F2_opts" hidden="1">"1, 9, 1, False, 2, False, False, , 0, False, True, 1, 1"</definedName>
    <definedName name="cb_sChart1E2D49_opts" hidden="1">"1, 10, 1, False, 2, True, False, , 0, False, False, 3, 2"</definedName>
    <definedName name="cb_sChart1E2DEB_opts" hidden="1">"1, 10, 1, False, 2, True, False, , 0, False, False, 2, 2"</definedName>
    <definedName name="cb_sChart1E3944_opts" hidden="1">"1, 10, 1, False, 2, True, False, , 0, False, False, 2, 2"</definedName>
    <definedName name="cb_sChart1E3BE4_opts" hidden="1">"1, 10, 1, False, 2, True, False, , 0, False, False, 2, 2"</definedName>
    <definedName name="cb_sChart1E3E3D_opts" hidden="1">"1, 10, 1, False, 2, True, False, , 0, False, False, 1, 2"</definedName>
    <definedName name="cb_sChart1E4314_opts" hidden="1">"1, 10, 1, False, 2, True, False, , 0, False, False, 2, 2"</definedName>
    <definedName name="cb_sChart1E4E56_opts" hidden="1">"1, 1, 1, False, 2, False, False, , 0, False, False, 2, 2"</definedName>
    <definedName name="cb_sChart1E5372_opts" hidden="1">"1, 1, 1, False, 2, True, False, , 0, False, True, 2, 2"</definedName>
    <definedName name="cb_sChart1E5975_opts" hidden="1">"2, 1, 2, True, 2, False, False, , 0, False, True, 1, 2"</definedName>
    <definedName name="cb_sChart1E5C43_opts" hidden="1">"2, 1, 2, True, 2, False, False, , 0, False, True, 2, 2"</definedName>
    <definedName name="cb_sChart1E5F4A_opts" hidden="1">"2, 1, 2, True, 2, False, False, , 0, False, True, 1, 2"</definedName>
    <definedName name="cb_sChart1EEA0183_opts" hidden="1">"1, 10, 1, False, 2, True, False, , 0, False, False, 1, 1"</definedName>
    <definedName name="cb_sChart1EEA02B0_opts" hidden="1">"1, 10, 1, False, 2, False, False, , 0, False, False, 1, 1"</definedName>
    <definedName name="cb_sChart1EEA0400_opts" hidden="1">"1, 10, 1, False, 2, False, False, , 0, False, False, 1, 1"</definedName>
    <definedName name="cb_sChart1EEBFC6C_opts" hidden="1">"1, 10, 1, False, 2, False, False, , 0, False, False, 1, 1"</definedName>
    <definedName name="cb_sChart1EEBFDEA_opts" hidden="1">"1, 10, 1, False, 2, False, False, , 0, False, False, 1, 1"</definedName>
    <definedName name="cb_sChart1EEBFF2E_opts" hidden="1">"1, 10, 1, False, 2, False, False, , 0, False, False, 1, 1"</definedName>
    <definedName name="cb_sChart1EED0567_opts" hidden="1">"1, 10, 1, False, 2, False, False, , 0, False, False, 1, 1"</definedName>
    <definedName name="cb_sChart1EED0BA5_opts" hidden="1">"1, 10, 1, False, 2, False, False, , 0, False, False, 1, 1"</definedName>
    <definedName name="cb_sChart1F593B8B_opts" hidden="1">"1, 10, 1, False, 2, False, False, , 0, False, False, 1, 1"</definedName>
    <definedName name="cb_sChart1F593E13_opts" hidden="1">"1, 10, 1, False, 2, False, False, , 0, False, False, 1, 1"</definedName>
    <definedName name="cb_sChart2089A499_opts" hidden="1">"1, 1, 1, False, 2, False, False, , 0, False, False, 1, 1"</definedName>
    <definedName name="cb_sChart2089A75B_opts" hidden="1">"1, 1, 1, False, 2, True, False, , 0, False, False, 1, 1"</definedName>
    <definedName name="cb_sChart2203B028_opts" hidden="1">"1, 10, 1, False, 2, False, False, , 0, False, False, 1, 1"</definedName>
    <definedName name="cb_sChart2203B0F8_opts" hidden="1">"1, 10, 1, False, 2, False, False, , 0, False, False, 1, 1"</definedName>
    <definedName name="cb_sChart2203B5B8_opts" hidden="1">"1, 10, 1, False, 2, False, False, , 0, False, False, 1, 1"</definedName>
    <definedName name="cb_sChart2203BDCF_opts" hidden="1">"1, 10, 1, False, 2, False, False, , 0, False, False, 1, 1"</definedName>
    <definedName name="cb_sChart2203C09D_opts" hidden="1">"1, 10, 1, False, 2, False, False, , 0, False, False, 1, 1"</definedName>
    <definedName name="cb_sChart2203C2B1_opts" hidden="1">"1, 10, 1, False, 2, False, False, , 0, False, False, 1, 1"</definedName>
    <definedName name="cb_sChart2203D0C1_opts" hidden="1">"1, 10, 1, False, 2, False, False, , 0, False, False, 1, 1"</definedName>
    <definedName name="cb_sChart2203D45F_opts" hidden="1">"1, 10, 1, False, 2, False, False, , 0, False, False, 1, 1"</definedName>
    <definedName name="cb_sChart34D8A3E_opts" hidden="1">"1, 1, 1, False, 2, False, False, , 0, False, False, 1, 1"</definedName>
    <definedName name="cb_sChart34E448E_opts" hidden="1">"1, 1, 1, False, 2, False, False, , 0, False, False, 1, 1"</definedName>
    <definedName name="cb_sChart34F5376_opts" hidden="1">"2, 1, 2, True, 2, False, False, , 0, False, True, 1, 2"</definedName>
    <definedName name="cb_sChart34F577C_opts" hidden="1">"2, 1, 2, True, 2, False, False, , 0, False, True, 1, 2"</definedName>
    <definedName name="cb_sChart34F5A05_opts" hidden="1">"2, 1, 2, True, 2, False, False, , 0, False, True, 1, 2"</definedName>
    <definedName name="cb_sChart34F5F2C_opts" hidden="1">"2, 1, 2, True, 2, False, False, , 0, False, True, 1, 2"</definedName>
    <definedName name="cb_sChart34F92FC_opts" hidden="1">"1, 1, 1, False, 2, True, False, , 0, False, False, 1, 2"</definedName>
    <definedName name="cb_sChart34F9B08_opts" hidden="1">"1, 4, 1, False, 2, False, False, , 0, False, False, 1, 1"</definedName>
    <definedName name="cb_sChart34FAEB3_opts" hidden="1">"1, 3, 1, False, 2, False, False, , 0, False, True, 1, 1"</definedName>
    <definedName name="cb_sChart34FB053_opts" hidden="1">"1, 3, 1, False, 2, True, False, , 0, False, False, 1, 1"</definedName>
    <definedName name="cb_sChart3504A73_opts" hidden="1">"2, 1, 3, True, 2, False, False, , 0, False, True, 1, 1"</definedName>
    <definedName name="cb_sChart3504DE3_opts" hidden="1">"1, 1, 1, False, 2, False, False, , 0, False, True, 1, 1"</definedName>
    <definedName name="cb_sChart3504EBF_opts" hidden="1">"1, 9, 1, False, 2, False, False, , 0, False, True, 1, 1"</definedName>
    <definedName name="cb_sChart3505B2E_opts" hidden="1">"1, 1, 1, False, 2, False, False, , 0, False, True, 1, 1"</definedName>
    <definedName name="cb_sChart351196E_opts" hidden="1">"1, 9, 1, False, 2, False, False, , 0, False, False, 1, 1"</definedName>
    <definedName name="cb_sChart3511C01_opts" hidden="1">"1, 9, 1, False, 2, False, False, , 0, False, False, 1, 1"</definedName>
    <definedName name="cb_sChart3512546_opts" hidden="1">"1, 9, 1, False, 2, False, False, , 0, False, True, 1, 1"</definedName>
    <definedName name="cb_sChart351262D_opts" hidden="1">"1, 9, 1, False, 2, False, False, , 0, False, True, 1, 1"</definedName>
    <definedName name="cb_sChart351F1FD_opts" hidden="1">"1, 1, 1, False, 2, False, False, , 0, False, False, 1, 1"</definedName>
    <definedName name="cb_sChart351FE27_opts" hidden="1">"1, 1, 1, False, 2, False, False, , 0, False, False, 1, 1"</definedName>
    <definedName name="cb_sChart3549ED9_opts" hidden="1">"1, 1, 1, False, 2, False, False, , 0, False, False, 1, 1"</definedName>
    <definedName name="cb_sChart354AA9B_opts" hidden="1">"1, 9, 1, False, 2, False, False, , 0, False, True, 1, 1"</definedName>
    <definedName name="cb_sChart354B5BA_opts" hidden="1">"1, 1, 1, False, 2, False, False, , 0, False, True, 1, 1"</definedName>
    <definedName name="cb_sChart35C98E8_opts" hidden="1">"1, 3, 1, False, 2, True, False, , 0, False, True, 1, 1"</definedName>
    <definedName name="cb_sChart35C9A9F_opts" hidden="1">"1, 3, 1, False, 2, False, False, , 0, False, False, 1, 1"</definedName>
    <definedName name="cb_sChart3BBBA34_opts" hidden="1">"1, 9, 1, False, 2, False, False, , 0, False, True, 1, 2"</definedName>
    <definedName name="cb_sChart3BBFA2D_opts" hidden="1">"1, 3, 1, False, 2, True, False, , 0, False, True, 2, 1"</definedName>
    <definedName name="cb_sChart3BC2219_opts" hidden="1">"1, 1, 1, False, 2, True, False, , 0, False, False, 1, 2"</definedName>
    <definedName name="cb_sChart41E9A35_opts" hidden="1">"1, 9, 1, False, 2, False, False, , 0, False, True, 1, 1"</definedName>
    <definedName name="cb_sChart434ED39_opts" hidden="1">"1, 9, 1, False, 2, False, False, , 0, False, False, 1, 1"</definedName>
    <definedName name="cb_sChart434EF4D_opts" hidden="1">"2, 1, 1, True, 2, False, False, , 0, False, False, 1, 1"</definedName>
    <definedName name="cb_sChart43515D2_opts" hidden="1">"1, 1, 1, False, 2, False, False, , 0, False, False, 1, 1"</definedName>
    <definedName name="cb_sChart435194E_opts" hidden="1">"1, 9, 1, False, 2, False, False, , 0, False, False, 1, 1"</definedName>
    <definedName name="cb_sChart463330_opts" hidden="1">"2, 1, 2, True, 2, False, False, , 0, False, True, 1, 2"</definedName>
    <definedName name="cb_sChart4665D3_opts" hidden="1">"1, 9, 1, False, 2, False, False, , 0, False, True, 2, 2"</definedName>
    <definedName name="cb_sChart4680DD_opts" hidden="1">"1, 10, 1, False, 2, True, False, , 0, False, False, 2, 2"</definedName>
    <definedName name="cb_sChart468801_opts" hidden="1">"1, 10, 1, False, 2, True, False, , 0, False, False, 2, 2"</definedName>
    <definedName name="cb_sChart46BC0B_opts" hidden="1">"2, 1, 2, True, 2, False, False, , 0, False, True, 1, 2"</definedName>
    <definedName name="cb_sChart480B012_opts" hidden="1">"1, 9, 1, False, 2, False, False, , 0, False, True, 1, 2"</definedName>
    <definedName name="cb_sChart4812FB3_opts" hidden="1">"1, 9, 1, False, 2, False, False, , 0, False, True, 1, 1"</definedName>
    <definedName name="cb_sChart4828C3_opts" hidden="1">"1, 1, 1, False, 2, False, False, , 0, False, False, 1, 2"</definedName>
    <definedName name="cb_sChart482D03_opts" hidden="1">"1, 1, 1, False, 2, False, False, , 0, False, False, 1, 2"</definedName>
    <definedName name="cb_sChart56637F9_opts" hidden="1">"1, 9, 1, False, 2, False, False, , 0, False, True, 2, 1"</definedName>
    <definedName name="cb_sChart56639D3_opts" hidden="1">"1, 9, 1, False, 2, False, False, , 0, False, False, 1, 1"</definedName>
    <definedName name="cb_sChart5663ADD_opts" hidden="1">"1, 9, 1, False, 2, False, False, , 0, False, False, 2, 1"</definedName>
    <definedName name="cb_sChart5663B74_opts" hidden="1">"1, 9, 1, False, 2, False, False, , 0, False, False, 1, 1"</definedName>
    <definedName name="cb_sChart5663F4C_opts" hidden="1">"1, 9, 1, False, 2, False, False, , 0, False, False, 1, 1"</definedName>
    <definedName name="cb_sChart56644D0_opts" hidden="1">"1, 9, 1, False, 2, False, False, , 0, False, True, 2, 1"</definedName>
    <definedName name="cb_sChart5665A8F_opts" hidden="1">"1, 9, 1, False, 2, False, False, , 0, False, False, 2, 1"</definedName>
    <definedName name="cb_sChart56672A8_opts" hidden="1">"1, 9, 1, False, 2, False, False, , 0, False, True, 2, 1"</definedName>
    <definedName name="cb_sChart5667C9A_opts" hidden="1">"1, 9, 1, False, 2, False, False, , 0, False, True, 1, 1"</definedName>
    <definedName name="cb_sChart5667EE8_opts" hidden="1">"1, 9, 1, False, 2, False, False, , 0, False, True, 2, 1"</definedName>
    <definedName name="cb_sChart5673660_opts" hidden="1">"1, 10, 1, False, 2, True, False, , 0, False, False, 2, 2"</definedName>
    <definedName name="cb_sChart5676297_opts" hidden="1">"1, 1, 1, False, 2, False, False, , 0, False, False, 1, 1"</definedName>
    <definedName name="cb_sChart567638A_opts" hidden="1">"1, 1, 1, False, 2, True, False, , 0, False, False, 1, 1"</definedName>
    <definedName name="cb_sChart567A7FD_opts" hidden="1">"1, 3, 1, False, 2, True, False, , 0, False, False, 1, 1"</definedName>
    <definedName name="cb_sChart567C3EE_opts" hidden="1">"1, 1, 1, False, 2, True, False, , 0, False, False, 1, 2"</definedName>
    <definedName name="cb_sChart5872E03_opts" hidden="1">"1, 9, 1, False, 2, False, False, , 0, False, True, 1, 1"</definedName>
    <definedName name="cb_sChart62EC749_opts" hidden="1">"1, 9, 1, False, 2, False, False, , 0, False, True, 2, 2"</definedName>
    <definedName name="cb_sChart62EC969_opts" hidden="1">"1, 9, 1, False, 2, False, False, , 0, False, False, 2, 2"</definedName>
    <definedName name="cb_sChart62ECAC5_opts" hidden="1">"1, 9, 1, False, 2, False, False, , 0, False, True, 2, 1"</definedName>
    <definedName name="cb_sChart62ECC2B_opts" hidden="1">"1, 9, 1, False, 2, False, False, , 0, False, True, 1, 2"</definedName>
    <definedName name="cb_sChart62ED102_opts" hidden="1">"1, 9, 1, False, 2, False, False, , 0, False, False, 2, 1"</definedName>
    <definedName name="cb_sChart62EE323_opts" hidden="1">"1, 9, 1, False, 2, False, False, , 0, False, False, 1, 1"</definedName>
    <definedName name="cb_sChart62F86CD_opts" hidden="1">"1, 9, 1, False, 2, False, False, , 0, False, True, 2, 1"</definedName>
    <definedName name="cb_sChart6303FCE_opts" hidden="1">"1, 10, 1, False, 2, False, False, , 0, False, False, 2, 1"</definedName>
    <definedName name="cb_sChart6304087_opts" hidden="1">"1, 1, 1, False, 2, False, False, , 0, False, False, 2, 2"</definedName>
    <definedName name="cb_sChart6304107_opts" hidden="1">"1, 10, 1, False, 2, True, False, , 0, False, False, 2, 2"</definedName>
    <definedName name="cb_sChart66820BA_opts" hidden="1">"1, 3, 1, False, 2, True, False, , 0, False, True, 1, 1"</definedName>
    <definedName name="cb_sChart6C33242_opts" hidden="1">"1, 3, 1, False, 2, False, False, , 0, False, False, 1, 1"</definedName>
    <definedName name="cb_sChart6C33950_opts" hidden="1">"1, 5, 1, False, 2, False, False, , 0, False, False, 1, 1"</definedName>
    <definedName name="cb_sChart6C339FE_opts" hidden="1">"1, 3, 1, False, 2, False, False, , 0, False, False, 1, 1"</definedName>
    <definedName name="cb_sChart74E984_opts" hidden="1">"1, 1, 1, False, 2, False, False, , 0, False, False, 2, 2"</definedName>
    <definedName name="cb_sChart7F932D6_opts" hidden="1">"1, 9, 1, False, 2, False, False, , 0, False, True, 3, 1"</definedName>
    <definedName name="cb_sChart7F97B44_opts" hidden="1">"1, 1, 1, False, 2, False, False, , 0, False, False, 2, 2"</definedName>
    <definedName name="cb_sChart7F9F869_opts" hidden="1">"1, 10, 1, False, 2, True, False, , 0, False, False, 2, 1"</definedName>
    <definedName name="cb_sChart7F9FA89_opts" hidden="1">"1, 10, 1, False, 2, True, False, , 0, False, False, 2, 1"</definedName>
    <definedName name="cb_sChart7F9FB59_opts" hidden="1">"1, 10, 1, False, 2, True, False, , 0, False, False, 2, 1"</definedName>
    <definedName name="cb_sChart7FA092F_opts" hidden="1">"1, 10, 1, False, 2, True, False, , 0, False, False, 2, 1"</definedName>
    <definedName name="cb_sChart7FB5060_opts" hidden="1">"1, 9, 1, False, 2, False, False, , 0, False, True, 1, 1"</definedName>
    <definedName name="cb_sChart808012A_opts" hidden="1">"1, 10, 1, False, 2, True, False, , 0, False, False, 1, 1"</definedName>
    <definedName name="cb_sChart8DAA580_opts" hidden="1">"1, 4, 1, False, 2, True, False, , 0, False, False, 2, 2"</definedName>
    <definedName name="cb_sChart8DAADAF_opts" hidden="1">"1, 4, 1, False, 2, True, False, , 0, False, False, 2, 2"</definedName>
    <definedName name="cb_sChart8DAB38F_opts" hidden="1">"1, 4, 1, False, 2, True, False, , 0, False, False, 2, 2"</definedName>
    <definedName name="cb_sChart8DADEF7_opts" hidden="1">"1, 10, 1, False, 2, False, False, , 0, False, False, 2, 2"</definedName>
    <definedName name="cb_sChart8DADFA4_opts" hidden="1">"1, 10, 1, False, 2, True, False, , 0, False, False, 2, 2"</definedName>
    <definedName name="cb_sChart8FD8B26_opts" hidden="1">"1, 10, 1, False, 2, True, False, , 0, False, True, 1, 1"</definedName>
    <definedName name="cb_sChart9EE8107_opts" hidden="1">"1, 9, 1, False, 2, False, False, , 0, False, True, 2, 1"</definedName>
    <definedName name="cb_sChart9EE98B8_opts" hidden="1">"1, 9, 1, False, 2, False, False, , 0, False, True, 2, 1"</definedName>
    <definedName name="cb_sChart9EEDE13_opts" hidden="1">"1, 10, 1, False, 2, True, False, , 0, False, True, 1, 1"</definedName>
    <definedName name="cb_sChart9EF79EB_opts" hidden="1">"1, 10, 1, False, 2, False, False, , 0, False, False, 1, 1"</definedName>
    <definedName name="cb_sChart9EF7B01_opts" hidden="1">"1, 10, 1, False, 2, True, False, , 0, False, False, 2, 2"</definedName>
    <definedName name="cb_sChart9EF8062_opts" hidden="1">"1, 10, 1, False, 2, True, False, , 0, False, False, 1, 1"</definedName>
    <definedName name="cb_sChart9EF821A_opts" hidden="1">"1, 10, 1, False, 2, False, False, , 0, False, False, 1, 2"</definedName>
    <definedName name="cb_sChart9EF82B0_opts" hidden="1">"1, 10, 1, False, 2, True, False, , 0, False, False, 2, 1"</definedName>
    <definedName name="cb_sChartA0D6549_opts" hidden="1">"1, 9, 1, False, 2, False, False, , 0, False, True, 2, 1"</definedName>
    <definedName name="cb_sChartA0D77A4_opts" hidden="1">"2, 8, 3, True, 2, False, False, , 0, False, True, 2, 1"</definedName>
    <definedName name="cb_sChartA10950_opts" hidden="1">"1, 1, 1, False, 2, True, False, , 0, False, False, 1, 1"</definedName>
    <definedName name="cb_sChartAC469E8_opts" hidden="1">"1, 9, 1, False, 2, False, False, , 0, False, True, 2, 1"</definedName>
    <definedName name="cb_sChartAC4720C_opts" hidden="1">"1, 9, 1, False, 2, False, False, , 0, False, True, 2, 1"</definedName>
    <definedName name="cb_sChartAC47414_opts" hidden="1">"1, 9, 1, False, 2, False, False, , 0, False, True, 2, 1"</definedName>
    <definedName name="cb_sChartAC47494_opts" hidden="1">"1, 9, 1, False, 2, False, False, , 0, False, True, 2, 1"</definedName>
    <definedName name="cb_sChartAC47ABA_opts" hidden="1">"2, 9, 1, True, 2, False, False, , 0, False, True, 2, 1"</definedName>
    <definedName name="cb_sChartAC47B50_opts" hidden="1">"1, 9, 1, False, 2, False, False, , 0, False, True, 2, 1"</definedName>
    <definedName name="cb_sChartAC47BDB_opts" hidden="1">"1, 9, 1, False, 2, False, False, , 0, False, True, 2, 1"</definedName>
    <definedName name="cb_sChartAC47D70_opts" hidden="1">"1, 9, 1, False, 2, False, False, , 0, False, True, 2, 1"</definedName>
    <definedName name="cb_sChartAC4811A_opts" hidden="1">"1, 9, 1, False, 2, False, False, , 0, False, True, 2, 1"</definedName>
    <definedName name="cb_sChartAC482DD_opts" hidden="1">"1, 9, 1, False, 2, False, False, , 0, False, True, 2, 1"</definedName>
    <definedName name="cb_sChartAC49688_opts" hidden="1">"1, 9, 1, False, 2, False, False, , 0, False, True, 2, 1"</definedName>
    <definedName name="cb_sChartAC4AFAB_opts" hidden="1">"1, 9, 1, False, 2, False, False, , 0, False, True, 2, 1"</definedName>
    <definedName name="cb_sChartAC51BDC_opts" hidden="1">"1, 10, 1, False, 2, False, False, , 0, False, False, 1, 1"</definedName>
    <definedName name="cb_sChartAC51CDA_opts" hidden="1">"1, 10, 1, False, 2, True, False, , 0, False, False, 2, 1"</definedName>
    <definedName name="cb_sChartAC52A1A_opts" hidden="1">"1, 10, 1, False, 2, True, False, , 0, False, False, 2, 1"</definedName>
    <definedName name="cb_sChartAC6636A_opts" hidden="1">"1, 10, 1, False, 2, False, False, , 0, False, False, 1, 1"</definedName>
    <definedName name="cb_sChartAC664E8_opts" hidden="1">"1, 10, 1, False, 2, True, False, , 0, False, False, 2, 2"</definedName>
    <definedName name="cb_sChartAC67261_opts" hidden="1">"1, 10, 1, False, 2, True, False, , 0, False, False, 2, 2"</definedName>
    <definedName name="cb_sChartAC6951A_opts" hidden="1">"1, 10, 1, False, 2, True, False, , 0, False, False, 2, 2"</definedName>
    <definedName name="cb_sChartAC6A0F2_opts" hidden="1">"1, 10, 1, False, 2, True, False, , 0, False, False, 2, 2"</definedName>
    <definedName name="cb_sChartAD15BC1_opts" hidden="1">"2, 1, 1, False, 2, False, False, , 0, False, False, 1, 1"</definedName>
    <definedName name="cb_sChartAD194B8_opts" hidden="1">"2, 1, 1, True, 2, False, False, , 0, False, False, 1, 1"</definedName>
    <definedName name="cb_sChartC12DA5D_opts" hidden="1">"1, 9, 1, False, 2, False, False, , 0, False, False, 1, 1"</definedName>
    <definedName name="cb_sChartC12DE06_opts" hidden="1">"2, 1, 3, True, 2, False, False, , 0, False, True, 1, 1"</definedName>
    <definedName name="cb_sChartC80B5D3_opts" hidden="1">"1, 1, 1, False, 2, True, False, , 0, False, False, 1, 1"</definedName>
    <definedName name="cb_sChartC8147E7_opts" hidden="1">"1, 9, 1, False, 2, False, False, , 0, False, True, 1, 1"</definedName>
    <definedName name="cb_sChartCA7EB2_opts" hidden="1">"1, 1, 1, False, 2, True, False, , 0, False, False, 1, 1"</definedName>
    <definedName name="cb_sChartD086F3E_opts" hidden="1">"1, 1, 1, False, 2, False, False, , 1, False, True, 2, 2"</definedName>
    <definedName name="cb_sChartD0876B3_opts" hidden="1">"2, 2, 2, True, 2, False, False, , 1, False, True, 2, 2"</definedName>
    <definedName name="cb_sChartD4B8EB7_opts" hidden="1">"1, 10, 1, False, 2, False, False, , 1, False, False, 1, 1"</definedName>
    <definedName name="cb_sChartD4B91E2_opts" hidden="1">"1, 10, 1, False, 2, False, False, , 1, False, False, 1, 1"</definedName>
    <definedName name="cb_sChartD614A75_opts" hidden="1">"1, 10, 1, False, 2, True, False, , 0, False, False, 2, 2"</definedName>
    <definedName name="cb_sChartD614D88_opts" hidden="1">"1, 1, 1, False, 2, False, False, , 0, False, False, 2, 2"</definedName>
    <definedName name="cb_sChartD614E86_opts" hidden="1">"1, 10, 1, False, 2, False, False, , 0, False, False, 2, 2"</definedName>
    <definedName name="cb_sChartD616299_opts" hidden="1">"1, 10, 1, False, 2, False, False, , 0, False, False, 1, 1"</definedName>
    <definedName name="cb_sChartD616A77_opts" hidden="1">"1, 10, 1, False, 2, False, False, , 0, False, False, 2, 2"</definedName>
    <definedName name="cb_sChartD61A016_opts" hidden="1">"1, 10, 1, False, 2, False, False, , 0, False, False, 2, 2"</definedName>
    <definedName name="cb_sChartD725678_opts" hidden="1">"1, 10, 1, False, 2, False, False, , 0, False, False, 1, 1"</definedName>
    <definedName name="cb_sChartD729D00_opts" hidden="1">"1, 9, 1, False, 2, False, True, , 0, False, True, 1, 1"</definedName>
    <definedName name="cb_sChartD72F13A_opts" hidden="1">"1, 9, 1, False, 2, False, True, , 0, False, False, 2, 1"</definedName>
    <definedName name="cb_sChartE484D5D_opts" hidden="1">"2, 1, 3, True, 2, False, True, , 0, False, False, 2, 1"</definedName>
    <definedName name="cb_sChartE4933C2_opts" hidden="1">"1, 9, 1, False, 2, False, False, , 0, False, True, 2, 2"</definedName>
    <definedName name="cb_sChartE49356F_opts" hidden="1">"1, 8, 1, False, 2, False, False, , 0, False, True, 2, 1"</definedName>
    <definedName name="cb_sChartE499A9D_opts" hidden="1">"1, 8, 1, False, 2, False, False, , 0, False, True, 2, 1"</definedName>
    <definedName name="cb_sChartE49AC1C_opts" hidden="1">"1, 8, 1, False, 2, False, False, , 0, False, True, 2, 1"</definedName>
    <definedName name="cb_sChartE49AD83_opts" hidden="1">"1, 8, 1, False, 2, False, False, , 0, False, True, 2, 1"</definedName>
    <definedName name="cb_sChartE49E514_opts" hidden="1">"1, 3, 1, False, 2, False, False, , 0, False, True, 1, 1"</definedName>
    <definedName name="cb_sChartE49E931_opts" hidden="1">"1, 3, 1, False, 2, False, False, , 0, False, True, 2, 1"</definedName>
    <definedName name="cb_sChartE4A3286_opts" hidden="1">"1, 10, 1, False, 2, True, False, , 0, False, True, 2, 2"</definedName>
    <definedName name="cb_sChartE4A334B_opts" hidden="1">"1, 10, 1, False, 2, True, False, , 0, False, False, 2, 2"</definedName>
    <definedName name="cb_sChartE4A525A_opts" hidden="1">"1, 10, 1, False, 2, False, False, , 0, False, False, 2, 2"</definedName>
    <definedName name="cb_sChartE4A54A9_opts" hidden="1">"1, 10, 1, False, 2, False, False, , 0, False, False, 2, 2"</definedName>
    <definedName name="cb_sChartE4A55ED_opts" hidden="1">"1, 10, 1, False, 2, False, False, , 0, False, False, 2, 2"</definedName>
    <definedName name="cb_sChartE4A698C_opts" hidden="1">"1, 10, 1, False, 2, False, False, , 0, False, False, 2, 2"</definedName>
    <definedName name="cb_sChartE4A6B4F_opts" hidden="1">"1, 10, 1, False, 2, False, False, , 0, False, False, 2, 2"</definedName>
    <definedName name="cb_sChartE4A767A_opts" hidden="1">"1, 10, 1, False, 2, False, False, , 0, False, False, 2, 2"</definedName>
    <definedName name="cb_sChartE4A889B_opts" hidden="1">"1, 10, 1, False, 2, False, False, , 0, False, False, 2, 2"</definedName>
    <definedName name="cb_sChartE954597_opts" hidden="1">"1, 1, 1, False, 2, False, False, , 0, False, False, 1, 1"</definedName>
    <definedName name="cb_sChartEB337E1_opts" hidden="1">"1, 10, 1, False, 2, False, False, , 1, False, True, 2, 2"</definedName>
    <definedName name="cb_sChartEB33A80_opts" hidden="1">"1, 10, 1, False, 2, False, False, , 1, False, True, 2, 2"</definedName>
    <definedName name="cb_sChartEB33EA9_opts" hidden="1">"1, 10, 1, False, 2, False, False, , 1, False, True, 2, 2"</definedName>
    <definedName name="cb_sChartEB340BD_opts" hidden="1">"1, 10, 1, False, 2, False, False, , 1, False, True, 2, 2"</definedName>
    <definedName name="cb_sChartEB344DA_opts" hidden="1">"1, 10, 1, False, 2, False, False, , 1, False, False, 2, 2"</definedName>
    <definedName name="cb_sChartEB3479C_opts" hidden="1">"1, 1, 1, False, 2, False, False, , 1, False, True, 2, 1"</definedName>
    <definedName name="cb_sChartEB34833_opts" hidden="1">"1, 10, 1, False, 2, False, False, , 1, False, True, 2, 1"</definedName>
    <definedName name="cb_sChartEB34DCE_opts" hidden="1">"1, 10, 1, False, 2, False, False, , 1, False, True, 2, 1"</definedName>
    <definedName name="cb_sChartEB36CAF_opts" hidden="1">"1, 9, 1, False, 2, False, False, , 1, False, True, 1, 2"</definedName>
    <definedName name="cb_sChartEB38838_opts" hidden="1">"1, 9, 1, False, 2, False, False, , 1, False, True, 2, 2"</definedName>
    <definedName name="cb_sChartEB38E8C_opts" hidden="1">"1, 10, 1, False, 2, False, False, , 1, False, True, 2, 2"</definedName>
    <definedName name="cb_sChartEB3980B_opts" hidden="1">"1, 2, 1, False, 2, False, False, , 1, False, False, 2, 1"</definedName>
    <definedName name="cb_sChartEB39C1C_opts" hidden="1">"1, 2, 1, False, 2, False, False, , 1, False, False, 2, 1"</definedName>
    <definedName name="cb_sChartF07A2E_opts" hidden="1">"1, 10, 1, False, 2, True, False, , 0, False, False, 2, 1"</definedName>
    <definedName name="cb_sChartF08D71_opts" hidden="1">"1, 10, 1, False, 2, True, False, , 0, False, False, 2, 1"</definedName>
    <definedName name="cb_sChartF08EEF_opts" hidden="1">"1, 10, 1, False, 2, True, False, , 0, False, False, 2, 1"</definedName>
    <definedName name="cb_sChartF0E7F4_opts" hidden="1">"1, 9, 1, False, 2, False, False, , 0, False, True, 1, 1"</definedName>
    <definedName name="cb_sChartF0F139_opts" hidden="1">"1, 9, 1, False, 2, False, False, , 0, False, True, 1, 2"</definedName>
    <definedName name="cb_sChartF0FF3D7_opts" hidden="1">"1, 8, 1, False, 2, False, False, , 1, False, True, 1, 2"</definedName>
    <definedName name="cb_sChartF1BF8C8_opts" hidden="1">"1, 8, 1, False, 2, False, False, , 1, False, True, 1, 2"</definedName>
    <definedName name="cb_sChartF1C057C_opts" hidden="1">"1, 2, 1, False, 2, False, False, , 1, False, False, 2, 1"</definedName>
    <definedName name="cb_sChartF1C0A0D_opts" hidden="1">"1, 8, 1, False, 2, False, False, , 1, False, True, 1, 1"</definedName>
    <definedName name="cb_sChartF1C9DF0_opts" hidden="1">"1, 8, 1, False, 2, False, False, , 1, False, True, 1, 2"</definedName>
    <definedName name="cb_sChartF1F24F5_opts" hidden="1">"1, 8, 1, False, 2, False, False, , 1, False, True, 1, 2"</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ize_by_height_and_widthChart_16_opts" hidden="1">"1, 4, 1, False, 2, False, False, , 0, False, False, 1, 1"</definedName>
    <definedName name="cb_Size_by_height_and_widthChart_7_opts" hidden="1">"1, 4, 1, False, 2, False, False, , 0, False, False, 1, 1"</definedName>
    <definedName name="cb_Size_by_height_and_widthChart_8_opts" hidden="1">"1, 4, 1, False, 2, False, False, , 0, False, False, 1, 1"</definedName>
    <definedName name="CBWorkbookPriority" hidden="1">-1051152186</definedName>
    <definedName name="cccscsscaasccsa"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ert" hidden="1">{"fis.dbo.r1_datasum"}</definedName>
    <definedName name="cert1" hidden="1">{"fis.dbo.r1_datasum"}</definedName>
    <definedName name="chi">#REF!</definedName>
    <definedName name="cincy">#REF!</definedName>
    <definedName name="CIQANR_068e7341665044e89f143e50b36396a8" hidden="1">#REF!</definedName>
    <definedName name="CIQANR_07ddb5e5ecbf489190b83bf776f454c9" hidden="1">#REF!</definedName>
    <definedName name="CIQANR_0e2930d9bd804eb897106493fbd781a4" hidden="1">#REF!</definedName>
    <definedName name="CIQANR_139e64e993274b35945382689f177e8d" hidden="1">#REF!</definedName>
    <definedName name="CIQANR_16e43a2cff9e43ceb573fadac54b448a" hidden="1">#REF!</definedName>
    <definedName name="CIQANR_2133ef42cdcf46c381995691a63df806" hidden="1">#REF!</definedName>
    <definedName name="CIQANR_22c14ca9ae194cb4b334a908fa97c21c" hidden="1">#REF!</definedName>
    <definedName name="CIQANR_24cd99e7eacc45c28e28456c4f31d765" hidden="1">#REF!</definedName>
    <definedName name="CIQANR_287b8c5137c34b048ba1c1a01fd157b3" hidden="1">#REF!</definedName>
    <definedName name="CIQANR_2eab0ed1dfc1438591778654b3e7d3b8" hidden="1">#REF!</definedName>
    <definedName name="CIQANR_2ffe99d87c1543a6a471d9934dc81019" hidden="1">#REF!</definedName>
    <definedName name="CIQANR_3827f04e117d451686c8ab7baf690dcf" hidden="1">#REF!</definedName>
    <definedName name="CIQANR_39bd512f98cd41a599e0545dac8a795e" hidden="1">#REF!</definedName>
    <definedName name="CIQANR_4827e304746f4cfabbd109227f6be1fb" hidden="1">#REF!</definedName>
    <definedName name="CIQANR_499becaf9cc64e769b45ee6a3bb736f7" hidden="1">#REF!</definedName>
    <definedName name="CIQANR_4aa40a71438047999aa39844f57a0d1d" hidden="1">#REF!</definedName>
    <definedName name="CIQANR_4ba2d5184b654e93aa0665fefd845933" hidden="1">#REF!</definedName>
    <definedName name="CIQANR_55d7a80dcadd452f9960bec1bb20af7c" hidden="1">#REF!</definedName>
    <definedName name="CIQANR_57835e40e6064c28b999b595ffb64a72" hidden="1">#REF!</definedName>
    <definedName name="CIQANR_57c132f37d244c53b1a6c49405dec53f" hidden="1">#REF!</definedName>
    <definedName name="CIQANR_5a376e6c3bc048df8becd9bfcc53eb5d" hidden="1">#REF!</definedName>
    <definedName name="CIQANR_5d232e1a10e2429683f9859e1563ee13" hidden="1">#REF!</definedName>
    <definedName name="CIQANR_65bd9ec72ddd44e597eb7958666be949" hidden="1">#REF!</definedName>
    <definedName name="CIQANR_67e899747d464ec29f09d4884705b1e6" hidden="1">#REF!</definedName>
    <definedName name="CIQANR_694ce26ca1594567a5afe151a6de77d5" hidden="1">#REF!</definedName>
    <definedName name="CIQANR_6da185b112354c7e85517f1f6589288e" hidden="1">#REF!</definedName>
    <definedName name="CIQANR_6e52b99324da4b388861a3f5ccb14b89" hidden="1">#REF!</definedName>
    <definedName name="CIQANR_73c8fbd4a3a84ccd8eaff0b27d1c7b7f" hidden="1">#REF!</definedName>
    <definedName name="CIQANR_78988192a095456f94d888e450ed761e" hidden="1">#REF!</definedName>
    <definedName name="CIQANR_79ac30bbb5194e8d98443eddfb9c6f01" hidden="1">#REF!</definedName>
    <definedName name="CIQANR_800a8fa20d7f47e0b0fd76977cbd08be" hidden="1">#REF!</definedName>
    <definedName name="CIQANR_80bb8c618bb0424bb9d7d10aa4c2da40" hidden="1">#REF!</definedName>
    <definedName name="CIQANR_8be92c9bde204836bbdcd213ae7a7d63" hidden="1">#REF!</definedName>
    <definedName name="CIQANR_8beb5b66890147bfacf0be1b12776f15" hidden="1">#REF!</definedName>
    <definedName name="CIQANR_8cdcd035e68745f989f9c657899c2156" hidden="1">#REF!</definedName>
    <definedName name="CIQANR_9392e1aadd3943629b77fb63f04f3865" hidden="1">#REF!</definedName>
    <definedName name="CIQANR_967313a520dc4292b6365fd5b6520fa6" hidden="1">#REF!</definedName>
    <definedName name="CIQANR_9df8b63bd35d4fe1aabf1b2111f463ff" hidden="1">#REF!</definedName>
    <definedName name="CIQANR_9f26ef9d3ec64995a692db5e946721ae" hidden="1">#REF!</definedName>
    <definedName name="CIQANR_a310de8e08324c4e95da7885079187f7" hidden="1">#REF!</definedName>
    <definedName name="CIQANR_a7f0e76e364143968dfcc423e1009e4c" hidden="1">#REF!</definedName>
    <definedName name="CIQANR_a7ffe72ca53b452c9c8ba01afb6e999b" hidden="1">#REF!</definedName>
    <definedName name="CIQANR_a8dfeeb756794b9dbe76431249dfcf6d" hidden="1">#REF!</definedName>
    <definedName name="CIQANR_ac455fdbb0a14104b4aa16cb315139f1" hidden="1">#REF!</definedName>
    <definedName name="CIQANR_b69634738b134fe685dea2090fa29077" hidden="1">#REF!</definedName>
    <definedName name="CIQANR_c32bc97415594a6bb0d14148ec724fc6" hidden="1">#REF!</definedName>
    <definedName name="CIQANR_c6a7f39217db4c949a7f2dbc7cbf207d" hidden="1">#REF!</definedName>
    <definedName name="CIQANR_d3aa69bcdacb44db9b15ab6682a01005" hidden="1">#REF!</definedName>
    <definedName name="CIQANR_d7ec8f4d9dbd42f1879a1ae9663d4d2a" hidden="1">#REF!</definedName>
    <definedName name="CIQANR_d7f74a6bbc8242f69f8f8bb2fc6311f6" hidden="1">#REF!</definedName>
    <definedName name="CIQANR_db272486af7b481d8531b66d3f44d442" hidden="1">#REF!</definedName>
    <definedName name="CIQANR_dde94e2433b941069a7acaef1a7d6e1a" hidden="1">#REF!</definedName>
    <definedName name="CIQANR_ded3269da3d84a2585e7600b45cf20b6" hidden="1">#REF!</definedName>
    <definedName name="CIQANR_e3a67ed5d3b8432d9dec2e223d17039a" hidden="1">#REF!</definedName>
    <definedName name="CIQANR_e9292f6c0ddb4aa8a118a2ab55ad5c38" hidden="1">#REF!</definedName>
    <definedName name="CIQANR_ea733892959d4247b956599ad23150ab" hidden="1">#REF!</definedName>
    <definedName name="CIQANR_f3dc3c71e704417782df83da4b06b45d" hidden="1">#REF!</definedName>
    <definedName name="CIQANR_f7b04ca42f124cb2abe5253d49c0c255" hidden="1">#REF!</definedName>
    <definedName name="CIQANR_fb54ab00dab64d3798943d11c66e48c6" hidden="1">#REF!</definedName>
    <definedName name="clev">#REF!</definedName>
    <definedName name="clo" hidden="1">{#N/A,#N/A,FALSE,"VarExp";#N/A,#N/A,FALSE,"Mth-Affiliate";#N/A,#N/A,FALSE,"Qtr";#N/A,#N/A,FALSE,"YTD-Affiliate";#N/A,#N/A,FALSE,"Var-Key1";#N/A,#N/A,FALSE,"Var-Key2";#N/A,#N/A,FALSE,"Var-Other"}</definedName>
    <definedName name="CLOSE" hidden="1">{#N/A,#N/A,FALSE,"VarExp";#N/A,#N/A,FALSE,"Mth-Affiliate";#N/A,#N/A,FALSE,"Qtr";#N/A,#N/A,FALSE,"YTD-Affiliate";#N/A,#N/A,FALSE,"Var-Key1";#N/A,#N/A,FALSE,"Var-Key2";#N/A,#N/A,FALSE,"Var-Other"}</definedName>
    <definedName name="coa">#REF!</definedName>
    <definedName name="Code" hidden="1">#REF!</definedName>
    <definedName name="compresults" hidden="1">{"FCB_ALL",#N/A,FALSE,"FCB"}</definedName>
    <definedName name="copy" hidden="1">{"Board Income Statement",#N/A,FALSE,"Board Summary";"Board Balance Sheet",#N/A,FALSE,"Board Summary";"Board Cash Flow",#N/A,FALSE,"Board Summary"}</definedName>
    <definedName name="copy1" hidden="1">{"Board Income Statement",#N/A,FALSE,"Board Summary";"Board Balance Sheet",#N/A,FALSE,"Board Summary";"Board Cash Flow",#N/A,FALSE,"Board Summary"}</definedName>
    <definedName name="copy10" hidden="1">{"Board Income Statement",#N/A,FALSE,"Board Summary";"Board Balance Sheet",#N/A,FALSE,"Board Summary";"Board Cash Flow",#N/A,FALSE,"Board Summary"}</definedName>
    <definedName name="copy11" hidden="1">{"Board Income Statement",#N/A,FALSE,"Board Summary";"Board Balance Sheet",#N/A,FALSE,"Board Summary";"Board Cash Flow",#N/A,FALSE,"Board Summary"}</definedName>
    <definedName name="copy12" hidden="1">{"Board Income Statement",#N/A,FALSE,"Board Summary";"Board Balance Sheet",#N/A,FALSE,"Board Summary";"Board Cash Flow",#N/A,FALSE,"Board Summary";"Op Cap Startup",#N/A,FALSE,"Operating-Startup Expense (2)";"Total Salary",#N/A,FALSE,"Operating-Startup Expense (2)";"Op Salary",#N/A,FALSE,"Operating-Startup Expense (2)";"Cap Salary",#N/A,FALSE,"Operating-Startup Expense (2)";"Startup Salary",#N/A,FALSE,"Operating-Startup Expense (2)";#N/A,#N/A,FALSE,"Advertising &amp; Promotion (2)";#N/A,#N/A,FALSE,"G&amp;A (2)";#N/A,#N/A,FALSE,"Billings (2)";#N/A,#N/A,FALSE,"Travel (2)";#N/A,#N/A,FALSE,"Comms Cost (2)";#N/A,#N/A,FALSE,"CAPEX (3)";#N/A,#N/A,FALSE,"CAPEX (2)"}</definedName>
    <definedName name="CorpEnt">#REF!</definedName>
    <definedName name="CORPTAX_DATAMAPDEFINITIONS_DataMap_1" hidden="1">#REF!</definedName>
    <definedName name="CORPTAX_DATAMAPDEFINITIONS_DataMap_11" hidden="1">#REF!</definedName>
    <definedName name="CORPTAX_DATAMAPDEFINITIONS_DataMap_12" hidden="1">#REF!</definedName>
    <definedName name="CORPTAX_DATAMAPDEFINITIONS_DataMap_13" hidden="1">#REF!</definedName>
    <definedName name="CORPTAX_DATAMAPDEFINITIONS_DataMap_15" hidden="1">#REF!</definedName>
    <definedName name="CORPTAX_DATAMAPDEFINITIONS_DataMap_16" hidden="1">#REF!</definedName>
    <definedName name="CORPTAX_DATAMAPDEFINITIONS_DataMap_17" hidden="1">#REF!</definedName>
    <definedName name="CORPTAX_DATAMAPDEFINITIONS_DataMap_2" hidden="1">#REF!</definedName>
    <definedName name="CORPTAX_DATAMAPDEFINITIONS_DataMap_20" hidden="1">#REF!</definedName>
    <definedName name="CORPTAX_DATAMAPDEFINITIONS_DataMap_21" hidden="1">#REF!</definedName>
    <definedName name="CORPTAX_DATAMAPDEFINITIONS_DataMap_3" hidden="1">#REF!</definedName>
    <definedName name="CORPTAX_DATAMAPDEFINITIONS_DataMap_4" hidden="1">#REF!</definedName>
    <definedName name="CORPTAX_DATAMAPDEFINITIONS_DataMap_5" hidden="1">#REF!</definedName>
    <definedName name="CORPTAX_DATAMAPDEFINITIONS_DataMap_6" hidden="1">#REF!</definedName>
    <definedName name="CORPTAX_DATAMAPDEFINITIONS_DataMap_7" hidden="1">#REF!</definedName>
    <definedName name="CORPTAX_DATAMAPDEFINITIONS_DataMap_8" hidden="1">#REF!</definedName>
    <definedName name="CostCenters">#REF!</definedName>
    <definedName name="_xlnm.Criteria">#REF!</definedName>
    <definedName name="css" hidden="1">{"Nil","Nil",FALSE,"Detail P&amp;L-M";"Nil","Nil",FALSE,"Dep &amp; Amort-M";"Nil","Nil",FALSE,"Equity-M";"Nil","Nil",FALSE,"Debt &amp; Cash Flow-M";"Nil","Nil",FALSE,"Interest-M"}</definedName>
    <definedName name="CTRL_CY">#REF!</definedName>
    <definedName name="CTRL_DateLookup">#REF!</definedName>
    <definedName name="CTRL_Path">#REF!</definedName>
    <definedName name="CTRL_Per1">#REF!</definedName>
    <definedName name="CTRL_Per2">#REF!</definedName>
    <definedName name="CTRL_Per3">#REF!</definedName>
    <definedName name="CTRL_PeriodForFileName">#REF!</definedName>
    <definedName name="CTRL_PY">#REF!</definedName>
    <definedName name="Cube">#REF!</definedName>
    <definedName name="cursource" hidden="1">"SQLServer"</definedName>
    <definedName name="Cwvu.Domestic." hidden="1">#REF!,#REF!,#REF!</definedName>
    <definedName name="CY">#REF!</definedName>
    <definedName name="d" hidden="1">{"slate971",#N/A,FALSE,"1997 Pictures";"slate972",#N/A,FALSE,"1997 Series";"slate981",#N/A,FALSE,"1998";"slate982",#N/A,FALSE,"1998";"slate983",#N/A,FALSE,"1998";"slate991",#N/A,FALSE,"1999";"slate992",#N/A,FALSE,"1999";"slate993",#N/A,FALSE,"1999";"slate001",#N/A,FALSE,"2000";"slate002",#N/A,FALSE,"2000";"slate003",#N/A,FALSE,"2000";"slate011",#N/A,FALSE,"2001";"slate012",#N/A,FALSE,"2001";"slate013",#N/A,FALSE,"2001";"slate021",#N/A,FALSE,"2002";"slate022",#N/A,FALSE,"2002";"slate023",#N/A,FALSE,"2002"}</definedName>
    <definedName name="dal">#REF!</definedName>
    <definedName name="data2" hidden="1">#REF!</definedName>
    <definedName name="data3" hidden="1">#REF!</definedName>
    <definedName name="Date">#REF!</definedName>
    <definedName name="dbase_char_set" hidden="1">1</definedName>
    <definedName name="dbase_compatibility" hidden="1">1</definedName>
    <definedName name="dbase_dflt" hidden="1">TRUE</definedName>
    <definedName name="dbimplementation" hidden="1">{"Summary",#N/A,FALSE,"Summary"}</definedName>
    <definedName name="DCF" hidden="1">{#N/A,#N/A,FALSE,"DCF Summary";#N/A,#N/A,FALSE,"Casema";#N/A,#N/A,FALSE,"Casema NoTel";#N/A,#N/A,FALSE,"UK";#N/A,#N/A,FALSE,"RCF";#N/A,#N/A,FALSE,"Intercable CZ";#N/A,#N/A,FALSE,"Interkabel P"}</definedName>
    <definedName name="DCF_Synergies" hidden="1">{#N/A,#N/A,FALSE,"DCF Summary";#N/A,#N/A,FALSE,"Casema";#N/A,#N/A,FALSE,"Casema NoTel";#N/A,#N/A,FALSE,"UK";#N/A,#N/A,FALSE,"RCF";#N/A,#N/A,FALSE,"Intercable CZ";#N/A,#N/A,FALSE,"Interkabel P"}</definedName>
    <definedName name="DCF1Chem" hidden="1">{#N/A,#N/A,FALSE,"DCF Summary";#N/A,#N/A,FALSE,"Casema";#N/A,#N/A,FALSE,"Casema NoTel";#N/A,#N/A,FALSE,"UK";#N/A,#N/A,FALSE,"RCF";#N/A,#N/A,FALSE,"Intercable CZ";#N/A,#N/A,FALSE,"Interkabel P"}</definedName>
    <definedName name="DCF1Eng" hidden="1">{#N/A,#N/A,FALSE,"DCF Summary";#N/A,#N/A,FALSE,"Casema";#N/A,#N/A,FALSE,"Casema NoTel";#N/A,#N/A,FALSE,"UK";#N/A,#N/A,FALSE,"RCF";#N/A,#N/A,FALSE,"Intercable CZ";#N/A,#N/A,FALSE,"Interkabel P"}</definedName>
    <definedName name="DCF1Gen" hidden="1">{#N/A,#N/A,FALSE,"DCF Summary";#N/A,#N/A,FALSE,"Casema";#N/A,#N/A,FALSE,"Casema NoTel";#N/A,#N/A,FALSE,"UK";#N/A,#N/A,FALSE,"RCF";#N/A,#N/A,FALSE,"Intercable CZ";#N/A,#N/A,FALSE,"Interkabel P"}</definedName>
    <definedName name="DCFChem" hidden="1">{#N/A,#N/A,FALSE,"DCF Summary";#N/A,#N/A,FALSE,"Casema";#N/A,#N/A,FALSE,"Casema NoTel";#N/A,#N/A,FALSE,"UK";#N/A,#N/A,FALSE,"RCF";#N/A,#N/A,FALSE,"Intercable CZ";#N/A,#N/A,FALSE,"Interkabel P"}</definedName>
    <definedName name="DCFEng" hidden="1">{#N/A,#N/A,FALSE,"DCF Summary";#N/A,#N/A,FALSE,"Casema";#N/A,#N/A,FALSE,"Casema NoTel";#N/A,#N/A,FALSE,"UK";#N/A,#N/A,FALSE,"RCF";#N/A,#N/A,FALSE,"Intercable CZ";#N/A,#N/A,FALSE,"Interkabel P"}</definedName>
    <definedName name="DCFGen" hidden="1">{#N/A,#N/A,FALSE,"DCF Summary";#N/A,#N/A,FALSE,"Casema";#N/A,#N/A,FALSE,"Casema NoTel";#N/A,#N/A,FALSE,"UK";#N/A,#N/A,FALSE,"RCF";#N/A,#N/A,FALSE,"Intercable CZ";#N/A,#N/A,FALSE,"Interkabel P"}</definedName>
    <definedName name="dd" hidden="1">{#N/A,#N/A,FALSE,"VarExp";#N/A,#N/A,FALSE,"Mth-Affiliate";#N/A,#N/A,FALSE,"Qtr";#N/A,#N/A,FALSE,"YTD-Affiliate";#N/A,#N/A,FALSE,"Var-Key1";#N/A,#N/A,FALSE,"Var-Key2";#N/A,#N/A,FALSE,"Var-Other"}</definedName>
    <definedName name="DECIDE">#REF!</definedName>
    <definedName name="dee" hidden="1">{#N/A,#N/A,FALSE,"Trading-Mult ";#N/A,#N/A,FALSE,"Trading-Cap";#N/A,#N/A,FALSE,"Trading-Inc";#N/A,#N/A,FALSE,"Cash Flow";#N/A,#N/A,FALSE,"M&amp;A info"}</definedName>
    <definedName name="delete" hidden="1">#REF!</definedName>
    <definedName name="deleteme" hidden="1">{"schedule",#N/A,FALSE,"Sum Op's";"input area",#N/A,FALSE,"Sum Op's"}</definedName>
    <definedName name="deleteme1" hidden="1">{"schedule",#N/A,FALSE,"Sum Op's";"input area",#N/A,FALSE,"Sum Op's"}</definedName>
    <definedName name="det">#REF!</definedName>
    <definedName name="df" hidden="1">{#N/A,#N/A,TRUE,"Coversheet";#N/A,#N/A,TRUE,"Waterfall Input";#N/A,#N/A,TRUE,"BU Monthly";#N/A,#N/A,TRUE,"RPU Monthly";#N/A,#N/A,TRUE,"BU Weekly";#N/A,#N/A,TRUE,"RPU Weekly";#N/A,#N/A,TRUE,"Waterfalls (Act v Bud)";#N/A,#N/A,TRUE,"Cost Reductions";#N/A,#N/A,TRUE,"Waterfalls (Act v PY)";#N/A,#N/A,TRUE,"Waterfalls (Act v LE)";#N/A,#N/A,TRUE,"KPI's";#N/A,#N/A,TRUE,"Portfolio Analysis";#N/A,#N/A,TRUE,"Portfolio Management";#N/A,#N/A,TRUE,"Top 10 Contracts";#N/A,#N/A,TRUE,"Sector Analysis";#N/A,#N/A,TRUE,"Warehouse Capacity";#N/A,#N/A,TRUE,"Warehouse Capacity Mngmnt";#N/A,#N/A,TRUE,"Current Business Situation";#N/A,#N/A,TRUE,"Debtor Ageing";#N/A,#N/A,TRUE,"Economic Profit";#N/A,#N/A,TRUE,"Balance sheet";#N/A,#N/A,TRUE,"Cash flow";#N/A,#N/A,TRUE,"Internal Audit";#N/A,#N/A,TRUE,"Stretch"}</definedName>
    <definedName name="dfaa" hidden="1">{"PL Summary",#N/A,TRUE,"P&amp;L";"Revenues/Usage Summary",#N/A,TRUE,"Revenue-Usage";"Revenues/Usage Assumptions",#N/A,TRUE,"Revenue-Usage";"Expense Summary",#N/A,TRUE,"Expenses";"Expense Assumptions",#N/A,TRUE,"Expenses"}</definedName>
    <definedName name="dfaa2" hidden="1">{"PL Summary",#N/A,TRUE,"P&amp;L";"Revenues/Usage Summary",#N/A,TRUE,"Revenue-Usage";"Revenues/Usage Assumptions",#N/A,TRUE,"Revenue-Usage";"Expense Summary",#N/A,TRUE,"Expenses";"Expense Assumptions",#N/A,TRUE,"Expenses"}</definedName>
    <definedName name="dfh" hidden="1">{"one",#N/A,FALSE,"SNIP&amp;L_2";"two",#N/A,FALSE,"SNIP&amp;L_2";"three",#N/A,FALSE,"SNIP&amp;L_2";"four",#N/A,FALSE,"SNIP&amp;L_2";"five",#N/A,FALSE,"SNIP&amp;L_2";"six",#N/A,FALSE,"SNIP&amp;L_2";"seven",#N/A,FALSE,"SNIP&amp;L_2";"eight",#N/A,FALSE,"SNIP&amp;L_2";"nine",#N/A,FALSE,"SNIP&amp;L_2"}</definedName>
    <definedName name="dfsdfdsf" hidden="1">{#N/A,#N/A,FALSE,"DCF Summary";#N/A,#N/A,FALSE,"Casema";#N/A,#N/A,FALSE,"Casema NoTel";#N/A,#N/A,FALSE,"UK";#N/A,#N/A,FALSE,"RCF";#N/A,#N/A,FALSE,"Intercable CZ";#N/A,#N/A,FALSE,"Interkabel P"}</definedName>
    <definedName name="diego" hidden="1">{#N/A,#N/A,FALSE,"Vta año";#N/A,#N/A,FALSE,"Vta mes";#N/A,#N/A,FALSE,"Vta ac";#N/A,#N/A,FALSE,"% Capac";#N/A,#N/A,FALSE,"BP";#N/A,#N/A,FALSE,"Bce";#N/A,#N/A,FALSE,"EERR";#N/A,#N/A,FALSE,"R Año";#N/A,#N/A,FALSE,"R Mes";#N/A,#N/A,FALSE,"R Ac";#N/A,#N/A,FALSE,"R UEN";#N/A,#N/A,FALSE,"R UEN ac";#N/A,#N/A,FALSE,"R Mg UEN";#N/A,#N/A,FALSE,"R Mg UEN ac";#N/A,#N/A,FALSE,"Eg Año";#N/A,#N/A,FALSE,"Eg Mes";#N/A,#N/A,FALSE,"Egr ac";#N/A,#N/A,FALSE,"Ind Eco";#N/A,#N/A,FALSE,"C F";#N/A,#N/A,FALSE,"Month";#N/A,#N/A,FALSE,"Bcos";#N/A,#N/A,FALSE,"Ind Fin";#N/A,#N/A,FALSE,"RRHH";#N/A,#N/A,FALSE,"Tabla"}</definedName>
    <definedName name="diego2" hidden="1">{#N/A,#N/A,FALSE,"Vta año";#N/A,#N/A,FALSE,"Vta mes";#N/A,#N/A,FALSE,"Vta ac";#N/A,#N/A,FALSE,"% Capac";#N/A,#N/A,FALSE,"BP";#N/A,#N/A,FALSE,"Bce";#N/A,#N/A,FALSE,"EERR";#N/A,#N/A,FALSE,"R Año";#N/A,#N/A,FALSE,"R Mes";#N/A,#N/A,FALSE,"R Ac";#N/A,#N/A,FALSE,"R UEN";#N/A,#N/A,FALSE,"R UEN ac";#N/A,#N/A,FALSE,"R Mg UEN";#N/A,#N/A,FALSE,"R Mg UEN ac";#N/A,#N/A,FALSE,"Eg Año";#N/A,#N/A,FALSE,"Eg Mes";#N/A,#N/A,FALSE,"Egr ac";#N/A,#N/A,FALSE,"Ind Eco";#N/A,#N/A,FALSE,"C F";#N/A,#N/A,FALSE,"Month";#N/A,#N/A,FALSE,"Bcos";#N/A,#N/A,FALSE,"Ind Fin";#N/A,#N/A,FALSE,"RRHH";#N/A,#N/A,FALSE,"Tabla"}</definedName>
    <definedName name="DimList">#REF!</definedName>
    <definedName name="Discount" hidden="1">#REF!</definedName>
    <definedName name="display_area_2" hidden="1">#REF!</definedName>
    <definedName name="divested">#REF!</definedName>
    <definedName name="Division">#REF!</definedName>
    <definedName name="DME_BeforeCloseCompleted" hidden="1">"True"</definedName>
    <definedName name="DME_Dirty" hidden="1">"False"</definedName>
    <definedName name="DME_LocalFile" hidden="1">"True"</definedName>
    <definedName name="donb" hidden="1">{"Cover",#N/A,TRUE,"Cover Sheet";"Summary",#N/A,TRUE,"Summary";"Assumptions",#N/A,TRUE,"Assumptions";#N/A,#N/A,TRUE,"Broker Mean";"Acquirer",#N/A,TRUE,"A - Acquirer";"Target",#N/A,TRUE,"T-Target";"Combined (Full)",#N/A,TRUE,"Combined Group";#N/A,#N/A,TRUE,"Comp ROIC";#N/A,#N/A,TRUE,"Sensitivity";#N/A,#N/A,TRUE,"Credit Graph";#N/A,#N/A,TRUE,"Debt Schedule"}</definedName>
    <definedName name="donballingholl" hidden="1">{"Cover",#N/A,TRUE,"Cover Sheet";"Summary",#N/A,TRUE,"Summary";"Assumptions",#N/A,TRUE,"Assumptions";#N/A,#N/A,TRUE,"Broker Mean";"Acquirer",#N/A,TRUE,"A - Acquirer";"Target",#N/A,TRUE,"T-Target";"Combined (Full)",#N/A,TRUE,"Combined Group";#N/A,#N/A,TRUE,"Comp ROIC";#N/A,#N/A,TRUE,"Sensitivity";#N/A,#N/A,TRUE,"Credit Graph";#N/A,#N/A,TRUE,"Debt Schedule"}</definedName>
    <definedName name="done" hidden="1">#REF!,#REF!,#REF!</definedName>
    <definedName name="download">#REF!</definedName>
    <definedName name="dsa" hidden="1">{"cap_structure",#N/A,FALSE,"Graph-Mkt Cap";"price",#N/A,FALSE,"Graph-Price";"ebit",#N/A,FALSE,"Graph-EBITDA";"ebitda",#N/A,FALSE,"Graph-EBITDA"}</definedName>
    <definedName name="dsafd" hidden="1">{"COMBINED94",#N/A,FALSE,"BALANCE SHEET";"KRONE94",#N/A,FALSE,"BALANCE SHEET";"PENNTECH94",#N/A,FALSE,"BALANCE SHEET";"INTERSYSTEMS94",#N/A,FALSE,"BALANCE SHEET";"COMBINED94",#N/A,FALSE,"USCASH";"KRONE94",#N/A,FALSE,"USCASH";"PENNTECH94",#N/A,FALSE,"USCASH";"INTERSYSTEMS94",#N/A,FALSE,"USCASH"}</definedName>
    <definedName name="dsfs" hidden="1">{"PL Summary",#N/A,TRUE,"P&amp;L";"Revenues/Usage Summary",#N/A,TRUE,"Revenue-Usage";"Revenues/Usage Assumptions",#N/A,TRUE,"Revenue-Usage";"Expense Summary",#N/A,TRUE,"Expenses";"Expense Assumptions",#N/A,TRUE,"Expenses"}</definedName>
    <definedName name="dth" hidden="1">{"Revenue1",#N/A,TRUE,"SEG_LRP";"revenue2",#N/A,TRUE,"SEG_LRP";"revenue3",#N/A,TRUE,"SEG_LRP";"revenue4",#N/A,TRUE,"SEG_LRP"}</definedName>
    <definedName name="dty" hidden="1">{"one",#N/A,FALSE,"SNIP&amp;L_2";"two",#N/A,FALSE,"SNIP&amp;L_2";"three",#N/A,FALSE,"SNIP&amp;L_2";"four",#N/A,FALSE,"SNIP&amp;L_2";"five",#N/A,FALSE,"SNIP&amp;L_2";"six",#N/A,FALSE,"SNIP&amp;L_2";"seven",#N/A,FALSE,"SNIP&amp;L_2";"eight",#N/A,FALSE,"SNIP&amp;L_2";"nine",#N/A,FALSE,"SNIP&amp;L_2"}</definedName>
    <definedName name="dykls" hidden="1">{"one",#N/A,FALSE,"SNIP&amp;L_2";"two",#N/A,FALSE,"SNIP&amp;L_2";"three",#N/A,FALSE,"SNIP&amp;L_2";"four",#N/A,FALSE,"SNIP&amp;L_2";"five",#N/A,FALSE,"SNIP&amp;L_2";"six",#N/A,FALSE,"SNIP&amp;L_2";"seven",#N/A,FALSE,"SNIP&amp;L_2";"eight",#N/A,FALSE,"SNIP&amp;L_2";"nine",#N/A,FALSE,"SNIP&amp;L_2"}</definedName>
    <definedName name="dynamoPkg001" hidden="1">"LeadAcct"</definedName>
    <definedName name="dynamoPkg001.Actions" hidden="1">"Generate the current sheet"</definedName>
    <definedName name="dynamoPkg001.CreateFile" hidden="1">TRUE</definedName>
    <definedName name="dynamoPkg001.CreateWorksheets" hidden="1">TRUE</definedName>
    <definedName name="dynamoPkg001.EmailAttach" hidden="1">FALSE</definedName>
    <definedName name="dynamoPkg001.EnablePrinting" hidden="1">FALSE</definedName>
    <definedName name="dynamoPkg001.FileName" hidden="1">CELL("address",#REF!)</definedName>
    <definedName name="dynamoPkg001.FilePath" hidden="1">CELL("address",#REF!)</definedName>
    <definedName name="dynamoPkg001.FileType" hidden="1">"XLS"</definedName>
    <definedName name="dynamoPkg001.Flags" hidden="1">"Not Assigned"</definedName>
    <definedName name="dynamoPkg001.Inner" hidden="1">TRUE</definedName>
    <definedName name="dynamoPkg001.Loops" hidden="1">"Flash PnL Loop"</definedName>
    <definedName name="dynamoPkg001.SendEmail" hidden="1">FALSE</definedName>
    <definedName name="dynamoPkg001.Sheets" hidden="1">"Acct"</definedName>
    <definedName name="dynamoPkg001.Zap" hidden="1">TRUE</definedName>
    <definedName name="dynamoPkg001.ZapKeepDBS" hidden="1">TRUE</definedName>
    <definedName name="dynamoPkg001.ZeroSuppress" hidden="1">FALSE</definedName>
    <definedName name="dynamoPkg002" hidden="1">"Flash PnL Package by Natural Account"</definedName>
    <definedName name="dynamoPkg002.Actions" hidden="1">"Generate the current sheet"</definedName>
    <definedName name="dynamoPkg002.CreateFile" hidden="1">FALSE</definedName>
    <definedName name="dynamoPkg002.EmailAttach" hidden="1">FALSE</definedName>
    <definedName name="dynamoPkg002.FileName" hidden="1">"T:\Rosemarie Vergara\Q2 2011\Q2 flash v1"</definedName>
    <definedName name="dynamoPkg002.FileType" hidden="1">"XLS"</definedName>
    <definedName name="dynamoPkg002.Inner" hidden="1">TRUE</definedName>
    <definedName name="dynamoPkg002.Loops" hidden="1">"Flash PnL Loop"</definedName>
    <definedName name="dynamoPkg002.SendEmail" hidden="1">FALSE</definedName>
    <definedName name="dynamoPkg002.Sheets" hidden="1">"FlashOps_OIBDA_Exp_by_Acct"</definedName>
    <definedName name="dynamoPkg002.Zap" hidden="1">FALSE</definedName>
    <definedName name="dynamoPkg002.ZeroSuppress" hidden="1">FALSE</definedName>
    <definedName name="dynamoPkg003" hidden="1">"Flash PnL Package by Dept"</definedName>
    <definedName name="dynamoPkg003.Actions" hidden="1">"Generate the current sheet"</definedName>
    <definedName name="dynamoPkg003.CreateFile" hidden="1">FALSE</definedName>
    <definedName name="dynamoPkg003.EmailAttach" hidden="1">FALSE</definedName>
    <definedName name="dynamoPkg003.FileName" hidden="1">"T:\Rosemarie Vergara\Q2 2011\Q2 flash v1"</definedName>
    <definedName name="dynamoPkg003.FileType" hidden="1">"XLS"</definedName>
    <definedName name="dynamoPkg003.Inner" hidden="1">TRUE</definedName>
    <definedName name="dynamoPkg003.Loops" hidden="1">"Flash PnL Loop"</definedName>
    <definedName name="dynamoPkg003.SendEmail" hidden="1">FALSE</definedName>
    <definedName name="dynamoPkg003.Sheets" hidden="1">"FlashOps_OIBDA_Exp_by_Dept"</definedName>
    <definedName name="dynamoPkg003.Zap" hidden="1">FALSE</definedName>
    <definedName name="dynamoPkg003.ZeroSuppress" hidden="1">FALSE</definedName>
    <definedName name="e" hidden="1">{"Cashout1",#N/A,TRUE,"SEG_LRP";"Cashout2",#N/A,TRUE,"SEG_LRP";"cashout3",#N/A,TRUE,"SEG_LRP";"Cashout4",#N/A,TRUE,"SEG_LRP"}</definedName>
    <definedName name="EarningsFromOP94">#REF!</definedName>
    <definedName name="eerre"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efwa" hidden="1">{#N/A,#N/A,FALSE,"VarExp";#N/A,#N/A,FALSE,"Mth-Affiliate";#N/A,#N/A,FALSE,"Qtr";#N/A,#N/A,FALSE,"YTD-Affiliate";#N/A,#N/A,FALSE,"Var-Key1";#N/A,#N/A,FALSE,"Var-Key2";#N/A,#N/A,FALSE,"Var-Other"}</definedName>
    <definedName name="Entity">#REF!</definedName>
    <definedName name="EquityEarnings94">#REF!</definedName>
    <definedName name="erew" hidden="1">{#N/A,#N/A,FALSE,"Sheet1"}</definedName>
    <definedName name="ESTable">#REF!</definedName>
    <definedName name="Estimates" hidden="1">{#N/A,#N/A,TRUE,"DCF Summary";#N/A,#N/A,TRUE,"Casema";#N/A,#N/A,TRUE,"UK";#N/A,#N/A,TRUE,"RCF";#N/A,#N/A,TRUE,"Intercable CZ";#N/A,#N/A,TRUE,"Interkabel P";#N/A,#N/A,TRUE,"LBO-Total";#N/A,#N/A,TRUE,"LBO-Casema"}</definedName>
    <definedName name="ev.Calculation" hidden="1">2</definedName>
    <definedName name="ev.Initialized" hidden="1">FALSE</definedName>
    <definedName name="EV__ALLOWSTOPEXPAND__" hidden="1">1</definedName>
    <definedName name="EV__CVPARAMS__" hidden="1">"Trend!$B$17:$C$38;"</definedName>
    <definedName name="EV__DECIMALSYMBOL__" hidden="1">"."</definedName>
    <definedName name="EV__EVCOM_OPTIONS__" hidden="1">8</definedName>
    <definedName name="EV__EXPOPTIONS__" hidden="1">0</definedName>
    <definedName name="EV__LASTREFTIME__" hidden="1">41554.7009490741</definedName>
    <definedName name="EV__LOCKEDCVW__TELEVISION_FINANCE" hidden="1">"34000,FORECAST,Total_Dept,TotalICCode,Total_ID,0200,2010.Q2,PERIODIC,"</definedName>
    <definedName name="EV__LOCKSTATUS__" hidden="1">1</definedName>
    <definedName name="EV__MAXEXPCOLS__" hidden="1">100</definedName>
    <definedName name="EV__MAXEXPROWS__" hidden="1">1000</definedName>
    <definedName name="EV__MEMORYCVW__" hidden="1">0</definedName>
    <definedName name="EV__WBEVMODE__" hidden="1">0</definedName>
    <definedName name="EV__WBREFOPTIONS__" hidden="1">134217728</definedName>
    <definedName name="EV__WBVERSION__" hidden="1">0</definedName>
    <definedName name="EV__WSINFO__" hidden="1">"osoft"</definedName>
    <definedName name="ExportRev93">#REF!</definedName>
    <definedName name="ExportRev94">#REF!</definedName>
    <definedName name="EXSTERN">#REF!</definedName>
    <definedName name="f" hidden="1">{"title",#N/A,TRUE,"SEG_LRP";"netincome",#N/A,TRUE,"SEG_LRP";"netcashflow",#N/A,TRUE,"SEG_LRP";"Exprec",#N/A,TRUE,"SEG_LRP";"TitleRec",#N/A,TRUE,"SEG_LRP";"cashrec",#N/A,TRUE,"SEG_LRP"}</definedName>
    <definedName name="faye" hidden="1">#REF!</definedName>
    <definedName name="fayewu" hidden="1">#REF!</definedName>
    <definedName name="FC_Scn">#REF!</definedName>
    <definedName name="FCode" hidden="1">#REF!</definedName>
    <definedName name="feiw" hidden="1">{#N/A,#N/A,FALSE,"E2 Variance";#N/A,#N/A,FALSE,"Summary";#N/A,#N/A,FALSE,"Summary by Region";#N/A,#N/A,FALSE,"Cable_SPM";#N/A,#N/A,FALSE,"DBS";#N/A,#N/A,FALSE,"Telco";#N/A,#N/A,FALSE,"TVRO";#N/A,#N/A,FALSE,"SHO-TMC-YE";#N/A,#N/A,FALSE,"NC";#N/A,#N/A,FALSE,"NE";#N/A,#N/A,FALSE,"SC";#N/A,#N/A,FALSE,"SE";#N/A,#N/A,FALSE,"W";#N/A,#N/A,FALSE,"DTH"}</definedName>
    <definedName name="fer"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few" hidden="1">{#N/A,#N/A,FALSE,"VarExp";#N/A,#N/A,FALSE,"Mth-Affiliate";#N/A,#N/A,FALSE,"Qtr";#N/A,#N/A,FALSE,"YTD-Affiliate";#N/A,#N/A,FALSE,"Var-Key1";#N/A,#N/A,FALSE,"Var-Key2";#N/A,#N/A,FALSE,"Var-Other"}</definedName>
    <definedName name="ff"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fie" hidden="1">{#N/A,#N/A,FALSE,"VarExp";#N/A,#N/A,FALSE,"Mth-Affiliate";#N/A,#N/A,FALSE,"Qtr";#N/A,#N/A,FALSE,"YTD-Affiliate";#N/A,#N/A,FALSE,"Var-Key1";#N/A,#N/A,FALSE,"Var-Key2";#N/A,#N/A,FALSE,"Var-Other"}</definedName>
    <definedName name="File" hidden="1">{#N/A,#N/A,FALSE,"Budget96 Revised"}</definedName>
    <definedName name="flash">#REF!</definedName>
    <definedName name="Flix2" hidden="1">#REF!</definedName>
    <definedName name="FlixGF" hidden="1">#REF!</definedName>
    <definedName name="flujo" hidden="1">{#N/A,#N/A,FALSE,"Vta año";#N/A,#N/A,FALSE,"Vta mes";#N/A,#N/A,FALSE,"Vta ac";#N/A,#N/A,FALSE,"% Capac";#N/A,#N/A,FALSE,"BP";#N/A,#N/A,FALSE,"Bce";#N/A,#N/A,FALSE,"EERR";#N/A,#N/A,FALSE,"R Año";#N/A,#N/A,FALSE,"R Mes";#N/A,#N/A,FALSE,"R Ac";#N/A,#N/A,FALSE,"R UEN";#N/A,#N/A,FALSE,"R UEN ac";#N/A,#N/A,FALSE,"R Mg UEN";#N/A,#N/A,FALSE,"R Mg UEN ac";#N/A,#N/A,FALSE,"Eg Año";#N/A,#N/A,FALSE,"Eg Mes";#N/A,#N/A,FALSE,"Egr ac";#N/A,#N/A,FALSE,"Ind Eco";#N/A,#N/A,FALSE,"C F";#N/A,#N/A,FALSE,"Month";#N/A,#N/A,FALSE,"Bcos";#N/A,#N/A,FALSE,"Ind Fin";#N/A,#N/A,FALSE,"RRHH";#N/A,#N/A,FALSE,"Tabla"}</definedName>
    <definedName name="FORECAST">[0]!_PV1,[0]!_PV2</definedName>
    <definedName name="foreignOpPrintSection">#REF!</definedName>
    <definedName name="FormatLU">#REF!</definedName>
    <definedName name="fres">#REF!</definedName>
    <definedName name="fse" hidden="1">{#N/A,#N/A,FALSE,"Sheet1"}</definedName>
    <definedName name="Full" hidden="1">#REF!,#REF!,#REF!</definedName>
    <definedName name="g"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gfjh" hidden="1">{"one",#N/A,FALSE,"SNIP&amp;L_2";"two",#N/A,FALSE,"SNIP&amp;L_2";"three",#N/A,FALSE,"SNIP&amp;L_2";"four",#N/A,FALSE,"SNIP&amp;L_2";"five",#N/A,FALSE,"SNIP&amp;L_2";"six",#N/A,FALSE,"SNIP&amp;L_2";"seven",#N/A,FALSE,"SNIP&amp;L_2";"eight",#N/A,FALSE,"SNIP&amp;L_2";"nine",#N/A,FALSE,"SNIP&amp;L_2"}</definedName>
    <definedName name="gg"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gggggg" hidden="1">{#N/A,#N/A,FALSE,"E2 Variance";#N/A,#N/A,FALSE,"Summary";#N/A,#N/A,FALSE,"Summary by Region";#N/A,#N/A,FALSE,"Cable_SPM";#N/A,#N/A,FALSE,"DBS";#N/A,#N/A,FALSE,"Telco";#N/A,#N/A,FALSE,"TVRO";#N/A,#N/A,FALSE,"SHO-TMC-YE";#N/A,#N/A,FALSE,"NC";#N/A,#N/A,FALSE,"NE";#N/A,#N/A,FALSE,"SC";#N/A,#N/A,FALSE,"SE";#N/A,#N/A,FALSE,"W";#N/A,#N/A,FALSE,"DTH"}</definedName>
    <definedName name="Graficovtas" hidden="1">{#N/A,#N/A,FALSE,"Vta año";#N/A,#N/A,FALSE,"Vta mes";#N/A,#N/A,FALSE,"Vta ac";#N/A,#N/A,FALSE,"% Capac";#N/A,#N/A,FALSE,"BP";#N/A,#N/A,FALSE,"Bce";#N/A,#N/A,FALSE,"EERR";#N/A,#N/A,FALSE,"R Año";#N/A,#N/A,FALSE,"R Mes";#N/A,#N/A,FALSE,"R Ac";#N/A,#N/A,FALSE,"R UEN";#N/A,#N/A,FALSE,"R UEN ac";#N/A,#N/A,FALSE,"R Mg UEN";#N/A,#N/A,FALSE,"R Mg UEN ac";#N/A,#N/A,FALSE,"Eg Año";#N/A,#N/A,FALSE,"Eg Mes";#N/A,#N/A,FALSE,"Egr ac";#N/A,#N/A,FALSE,"Ind Eco";#N/A,#N/A,FALSE,"C F";#N/A,#N/A,FALSE,"Month";#N/A,#N/A,FALSE,"Bcos";#N/A,#N/A,FALSE,"Ind Fin";#N/A,#N/A,FALSE,"RRHH";#N/A,#N/A,FALSE,"Tabla"}</definedName>
    <definedName name="gwgwgw"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ha" hidden="1">{#N/A,#N/A,FALSE,"Budget96 Revised"}</definedName>
    <definedName name="HAccount">#REF!</definedName>
    <definedName name="hal" hidden="1">{#N/A,#N/A,FALSE,"Budget96 Revised"}</definedName>
    <definedName name="HEntities">#REF!</definedName>
    <definedName name="hgfd" hidden="1">{"cap_structure",#N/A,FALSE,"Graph-Mkt Cap";"price",#N/A,FALSE,"Graph-Price";"ebit",#N/A,FALSE,"Graph-EBITDA";"ebitda",#N/A,FALSE,"Graph-EBITDA"}</definedName>
    <definedName name="hguioj" hidden="1">{"one",#N/A,FALSE,"SNIP&amp;L_2";"two",#N/A,FALSE,"SNIP&amp;L_2";"three",#N/A,FALSE,"SNIP&amp;L_2";"four",#N/A,FALSE,"SNIP&amp;L_2";"five",#N/A,FALSE,"SNIP&amp;L_2";"six",#N/A,FALSE,"SNIP&amp;L_2";"seven",#N/A,FALSE,"SNIP&amp;L_2";"eight",#N/A,FALSE,"SNIP&amp;L_2";"nine",#N/A,FALSE,"SNIP&amp;L_2"}</definedName>
    <definedName name="hh" hidden="1">{#N/A,#N/A,FALSE,"VarExp";#N/A,#N/A,FALSE,"Mth-Affiliate";#N/A,#N/A,FALSE,"Qtr";#N/A,#N/A,FALSE,"YTD-Affiliate";#N/A,#N/A,FALSE,"Var-Key1";#N/A,#N/A,FALSE,"Var-Key2";#N/A,#N/A,FALSE,"Var-Other"}</definedName>
    <definedName name="hhhh" hidden="1">#REF!</definedName>
    <definedName name="hhhhhhh" hidden="1">{#N/A,#N/A,FALSE,"E2 Variance";#N/A,#N/A,FALSE,"Summary";#N/A,#N/A,FALSE,"Summary by Region";#N/A,#N/A,FALSE,"Cable_SPM";#N/A,#N/A,FALSE,"DBS";#N/A,#N/A,FALSE,"Telco";#N/A,#N/A,FALSE,"TVRO";#N/A,#N/A,FALSE,"SHO-TMC-YE";#N/A,#N/A,FALSE,"NC";#N/A,#N/A,FALSE,"NE";#N/A,#N/A,FALSE,"SC";#N/A,#N/A,FALSE,"SE";#N/A,#N/A,FALSE,"W";#N/A,#N/A,FALSE,"DTH"}</definedName>
    <definedName name="HiddenRows" hidden="1">#REF!</definedName>
    <definedName name="hn.ExtDb" hidden="1">FALSE</definedName>
    <definedName name="hn.ModelType" hidden="1">"DEAL"</definedName>
    <definedName name="hn.ModelVersion" hidden="1">1</definedName>
    <definedName name="hn.NoUpload" hidden="1">0</definedName>
    <definedName name="hou">#REF!</definedName>
    <definedName name="HTML_CodePage" hidden="1">1252</definedName>
    <definedName name="HTML_Control" hidden="1">{"'Web'!$A$4:$Q$25"}</definedName>
    <definedName name="HTML_Control2" hidden="1">{"'Web'!$A$4:$Q$25"}</definedName>
    <definedName name="HTML_Description" hidden="1">""</definedName>
    <definedName name="HTML_Email" hidden="1">""</definedName>
    <definedName name="HTML_Header" hidden="1">"September, 1997"</definedName>
    <definedName name="HTML_LastUpdate" hidden="1">"9/19/97"</definedName>
    <definedName name="HTML_LineAfter" hidden="1">FALSE</definedName>
    <definedName name="HTML_LineBefore" hidden="1">FALSE</definedName>
    <definedName name="HTML_Name" hidden="1">"Howard L. Haughton"</definedName>
    <definedName name="HTML_OBDlg2" hidden="1">TRUE</definedName>
    <definedName name="HTML_OBDlg4" hidden="1">TRUE</definedName>
    <definedName name="HTML_OS" hidden="1">0</definedName>
    <definedName name="HTML_PathFile" hidden="1">"G:\wwwroot\DailySales.htm"</definedName>
    <definedName name="HTML_Title" hidden="1">"Consumer Group Daily Sales"</definedName>
    <definedName name="HTML1_1" hidden="1">"[WebDaily.xls]Sheet1!$A$1:$U$40"</definedName>
    <definedName name="HTML1_10" hidden="1">"Howard_Haughton@prenhall.com"</definedName>
    <definedName name="HTML1_11" hidden="1">1</definedName>
    <definedName name="HTML1_12" hidden="1">"C:\InetPub\wwwroot\DailySales.htm"</definedName>
    <definedName name="HTML1_2" hidden="1">1</definedName>
    <definedName name="HTML1_3" hidden="1">"WebDaily"</definedName>
    <definedName name="HTML1_4" hidden="1">"Consumer Group Daily Sales"</definedName>
    <definedName name="HTML1_5" hidden="1">""</definedName>
    <definedName name="HTML1_6" hidden="1">1</definedName>
    <definedName name="HTML1_7" hidden="1">1</definedName>
    <definedName name="HTML1_8" hidden="1">"9/6/96"</definedName>
    <definedName name="HTML1_9" hidden="1">"Howard L. Haughton"</definedName>
    <definedName name="HTML10_1" hidden="1">"[Daily.xls]Web!$A$1:$Q$26"</definedName>
    <definedName name="HTML10_10" hidden="1">"Howard_Haughton@prenhall.com"</definedName>
    <definedName name="HTML10_11" hidden="1">1</definedName>
    <definedName name="HTML10_12" hidden="1">"\\Consfin2\InetPub\wwwroot\DailySales.htm"</definedName>
    <definedName name="HTML10_2" hidden="1">1</definedName>
    <definedName name="HTML10_3" hidden="1">"Consumer Group Daily Sales"</definedName>
    <definedName name="HTML10_4" hidden="1">"for the month of March"</definedName>
    <definedName name="HTML10_5" hidden="1">""</definedName>
    <definedName name="HTML10_6" hidden="1">-4146</definedName>
    <definedName name="HTML10_7" hidden="1">-4146</definedName>
    <definedName name="HTML10_8" hidden="1">"3/24/97"</definedName>
    <definedName name="HTML10_9" hidden="1">"Howard Haughton"</definedName>
    <definedName name="HTML2_1" hidden="1">"[WebDaily.xls]Sheet1!$A$1:$V$32"</definedName>
    <definedName name="HTML2_10" hidden="1">"Howard_Haughton@prenhall.com"</definedName>
    <definedName name="HTML2_11" hidden="1">1</definedName>
    <definedName name="HTML2_12" hidden="1">"C:\InetPub\wwwroot\DailySales.htm"</definedName>
    <definedName name="HTML2_2" hidden="1">1</definedName>
    <definedName name="HTML2_3" hidden="1">"WebDaily"</definedName>
    <definedName name="HTML2_4" hidden="1">"Consumer Group Daily Sales"</definedName>
    <definedName name="HTML2_5" hidden="1">""</definedName>
    <definedName name="HTML2_6" hidden="1">1</definedName>
    <definedName name="HTML2_7" hidden="1">1</definedName>
    <definedName name="HTML2_8" hidden="1">"9/6/96"</definedName>
    <definedName name="HTML2_9" hidden="1">"Howard L. Haughton"</definedName>
    <definedName name="HTML3_1" hidden="1">"[WebDaily.xls]Sheet1!$A$1:$R$32"</definedName>
    <definedName name="HTML3_10" hidden="1">"Howard_Haughton@prenhall.com"</definedName>
    <definedName name="HTML3_11" hidden="1">1</definedName>
    <definedName name="HTML3_12" hidden="1">"C:\InetPub\wwwroot\DailySales.htm"</definedName>
    <definedName name="HTML3_2" hidden="1">1</definedName>
    <definedName name="HTML3_3" hidden="1">"WebDaily"</definedName>
    <definedName name="HTML3_4" hidden="1">"Consumer Group Daily Sales"</definedName>
    <definedName name="HTML3_5" hidden="1">""</definedName>
    <definedName name="HTML3_6" hidden="1">1</definedName>
    <definedName name="HTML3_7" hidden="1">1</definedName>
    <definedName name="HTML3_8" hidden="1">"9/6/96"</definedName>
    <definedName name="HTML3_9" hidden="1">"Howard L. Haughton"</definedName>
    <definedName name="HTML4_1" hidden="1">"[WebDaily.xls]Sheet1!$A$1:$Q$28"</definedName>
    <definedName name="HTML4_10" hidden="1">"Howard_Haughton@prenhall.com"</definedName>
    <definedName name="HTML4_11" hidden="1">1</definedName>
    <definedName name="HTML4_12" hidden="1">"C:\InetPub\wwwroot\DailySales.htm"</definedName>
    <definedName name="HTML4_2" hidden="1">1</definedName>
    <definedName name="HTML4_3" hidden="1">"WebDaily"</definedName>
    <definedName name="HTML4_4" hidden="1">"Consumer Group Daily Sales - September 1996"</definedName>
    <definedName name="HTML4_5" hidden="1">""</definedName>
    <definedName name="HTML4_6" hidden="1">1</definedName>
    <definedName name="HTML4_7" hidden="1">1</definedName>
    <definedName name="HTML4_8" hidden="1">"9/27/96"</definedName>
    <definedName name="HTML4_9" hidden="1">"Howard L. Haughton"</definedName>
    <definedName name="HTML5_1" hidden="1">"[WEBDAILY.XLS]Sheet1!$A$1:$Q$28"</definedName>
    <definedName name="HTML5_10" hidden="1">""</definedName>
    <definedName name="HTML5_11" hidden="1">1</definedName>
    <definedName name="HTML5_12" hidden="1">"C:\InetPub\wwwroot\DailySales.htm"</definedName>
    <definedName name="HTML5_2" hidden="1">1</definedName>
    <definedName name="HTML5_3" hidden="1">"Daily Sales - November"</definedName>
    <definedName name="HTML5_4" hidden="1">"Consumer Group Daily Sales"</definedName>
    <definedName name="HTML5_5" hidden="1">""</definedName>
    <definedName name="HTML5_6" hidden="1">-4146</definedName>
    <definedName name="HTML5_7" hidden="1">-4146</definedName>
    <definedName name="HTML5_8" hidden="1">"11/20/96"</definedName>
    <definedName name="HTML5_9" hidden="1">"Howard L. Haughton"</definedName>
    <definedName name="HTML6_1" hidden="1">"[DAILY.XLS]Web!$A$1:$Q$28"</definedName>
    <definedName name="HTML6_10" hidden="1">"Howard_Haughton@prenhall.com"</definedName>
    <definedName name="HTML6_11" hidden="1">1</definedName>
    <definedName name="HTML6_12" hidden="1">"C:\InetPub\wwwroot\DailySales.htm"</definedName>
    <definedName name="HTML6_2" hidden="1">1</definedName>
    <definedName name="HTML6_3" hidden="1">"WebDaily"</definedName>
    <definedName name="HTML6_4" hidden="1">"Consumer Group Daily sales"</definedName>
    <definedName name="HTML6_5" hidden="1">""</definedName>
    <definedName name="HTML6_6" hidden="1">-4146</definedName>
    <definedName name="HTML6_7" hidden="1">-4146</definedName>
    <definedName name="HTML6_8" hidden="1">"12/19/96"</definedName>
    <definedName name="HTML6_9" hidden="1">"Howard L. Haughton"</definedName>
    <definedName name="HTML7_1" hidden="1">"[DAILY.XLS]Web!$A$1:$M$28"</definedName>
    <definedName name="HTML7_10" hidden="1">"Howard_Haughton@prenhall.com"</definedName>
    <definedName name="HTML7_11" hidden="1">1</definedName>
    <definedName name="HTML7_12" hidden="1">"C:\InetPub\wwwroot\DailySales.htm"</definedName>
    <definedName name="HTML7_2" hidden="1">1</definedName>
    <definedName name="HTML7_3" hidden="1">"DAILY SALES - JANUARY"</definedName>
    <definedName name="HTML7_4" hidden="1">"CONSUMER GROUP DAILY SALES"</definedName>
    <definedName name="HTML7_5" hidden="1">""</definedName>
    <definedName name="HTML7_6" hidden="1">-4146</definedName>
    <definedName name="HTML7_7" hidden="1">-4146</definedName>
    <definedName name="HTML7_8" hidden="1">"1/6/97"</definedName>
    <definedName name="HTML7_9" hidden="1">"Howard L. Haughton"</definedName>
    <definedName name="HTML8_1" hidden="1">"[DAILY.XLS]Web!$A$1:$M$26"</definedName>
    <definedName name="HTML8_10" hidden="1">"Howard_Haughton@prenhall.com"</definedName>
    <definedName name="HTML8_11" hidden="1">1</definedName>
    <definedName name="HTML8_12" hidden="1">"C:\InetPub\wwwroot\DailySales.htm"</definedName>
    <definedName name="HTML8_2" hidden="1">1</definedName>
    <definedName name="HTML8_3" hidden="1">"Consumer Group"</definedName>
    <definedName name="HTML8_4" hidden="1">"February Daliy Sales"</definedName>
    <definedName name="HTML8_5" hidden="1">""</definedName>
    <definedName name="HTML8_6" hidden="1">-4146</definedName>
    <definedName name="HTML8_7" hidden="1">-4146</definedName>
    <definedName name="HTML8_8" hidden="1">"2/10/97"</definedName>
    <definedName name="HTML8_9" hidden="1">"Howard L. Haughton"</definedName>
    <definedName name="HTML9_1" hidden="1">"[DAILY.XLS]Web!$A$1:$Q$26"</definedName>
    <definedName name="HTML9_10" hidden="1">"Howard_Haughton @prenhall.com"</definedName>
    <definedName name="HTML9_11" hidden="1">1</definedName>
    <definedName name="HTML9_12" hidden="1">"\\Consfin2\InetPub\wwwroot\DailySales.htm"</definedName>
    <definedName name="HTML9_2" hidden="1">1</definedName>
    <definedName name="HTML9_3" hidden="1">"Consumer Group"</definedName>
    <definedName name="HTML9_4" hidden="1">"April Daily Sales"</definedName>
    <definedName name="HTML9_5" hidden="1">""</definedName>
    <definedName name="HTML9_6" hidden="1">-4146</definedName>
    <definedName name="HTML9_7" hidden="1">-4146</definedName>
    <definedName name="HTML9_8" hidden="1">"4/18/97"</definedName>
    <definedName name="HTML9_9" hidden="1">"Howard L. Haughton"</definedName>
    <definedName name="HTMLCount" hidden="1">10</definedName>
    <definedName name="huh" hidden="1">{"barthelet detail",#N/A,FALSE,"96 plan Q1";"barthelet summ",#N/A,FALSE,"96 plan Q1"}</definedName>
    <definedName name="i" hidden="1">{#N/A,#N/A,FALSE,"VarExp";#N/A,#N/A,FALSE,"Mth-Affiliate";#N/A,#N/A,FALSE,"Qtr";#N/A,#N/A,FALSE,"YTD-Affiliate";#N/A,#N/A,FALSE,"Var-Key1";#N/A,#N/A,FALSE,"Var-Key2";#N/A,#N/A,FALSE,"Var-Other"}</definedName>
    <definedName name="iii" hidden="1">{#N/A,#N/A,FALSE,"VarExp";#N/A,#N/A,FALSE,"Mth-Affiliate";#N/A,#N/A,FALSE,"Qtr";#N/A,#N/A,FALSE,"YTD-Affiliate";#N/A,#N/A,FALSE,"Var-Key1";#N/A,#N/A,FALSE,"Var-Key2";#N/A,#N/A,FALSE,"Var-Other"}</definedName>
    <definedName name="Import">#REF!</definedName>
    <definedName name="Import_Center">#REF!</definedName>
    <definedName name="Impuestos" hidden="1">{#N/A,#N/A,FALSE,"Vta año";#N/A,#N/A,FALSE,"Vta mes";#N/A,#N/A,FALSE,"Vta ac";#N/A,#N/A,FALSE,"% Capac";#N/A,#N/A,FALSE,"BP";#N/A,#N/A,FALSE,"Bce";#N/A,#N/A,FALSE,"EERR";#N/A,#N/A,FALSE,"R Año";#N/A,#N/A,FALSE,"R Mes";#N/A,#N/A,FALSE,"R Ac";#N/A,#N/A,FALSE,"R UEN";#N/A,#N/A,FALSE,"R UEN ac";#N/A,#N/A,FALSE,"R Mg UEN";#N/A,#N/A,FALSE,"R Mg UEN ac";#N/A,#N/A,FALSE,"Eg Año";#N/A,#N/A,FALSE,"Eg Mes";#N/A,#N/A,FALSE,"Egr ac";#N/A,#N/A,FALSE,"Ind Eco";#N/A,#N/A,FALSE,"C F";#N/A,#N/A,FALSE,"Month";#N/A,#N/A,FALSE,"Bcos";#N/A,#N/A,FALSE,"Ind Fin";#N/A,#N/A,FALSE,"RRHH";#N/A,#N/A,FALSE,"Tabla"}</definedName>
    <definedName name="infinity2" hidden="1">{"CashFlow","Nil",FALSE,"Yearly Reports-Y";"Revenue_OI","Nil",FALSE,"Yearly Reports-Y";"MTVNChannelComp","Nil",FALSE,"Yearly Reports-Y"}</definedName>
    <definedName name="INSERT_1">#REF!</definedName>
    <definedName name="INSERT_2">#REF!</definedName>
    <definedName name="int_ext_sel" hidden="1">2</definedName>
    <definedName name="internal">#REF!</definedName>
    <definedName name="Intersegment94">#REF!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"c413"</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ING_STANDARD_CIQ_COL" hidden="1">"c11739"</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CM"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BANK_OVER_TOTAL" hidden="1">"c24684"</definedName>
    <definedName name="IQ_AGG_BANK_SHARES" hidden="1">"c24686"</definedName>
    <definedName name="IQ_AGG_BANK_VALUE" hidden="1">"c24685"</definedName>
    <definedName name="IQ_AGG_COMPANY_FOUNDATION_OVER_TOTAL" hidden="1">"c13769"</definedName>
    <definedName name="IQ_AGG_COMPANY_FOUNDATION_SHARES" hidden="1">"c13783"</definedName>
    <definedName name="IQ_AGG_COMPANY_FOUNDATION_VALUE" hidden="1">"c13776"</definedName>
    <definedName name="IQ_AGG_CORPORATE_OVER_TOTAL" hidden="1">"c13767"</definedName>
    <definedName name="IQ_AGG_CORPORATE_SHARES" hidden="1">"c13781"</definedName>
    <definedName name="IQ_AGG_CORPORATE_VALUE" hidden="1">"c13774"</definedName>
    <definedName name="IQ_AGG_ENDOWMENT_OVER_TOTAL" hidden="1">"c24678"</definedName>
    <definedName name="IQ_AGG_ENDOWMENT_SHARES" hidden="1">"c24680"</definedName>
    <definedName name="IQ_AGG_ENDOWMENT_VALUE" hidden="1">"c24679"</definedName>
    <definedName name="IQ_AGG_ESOP_OVER_TOTAL" hidden="1">"c13768"</definedName>
    <definedName name="IQ_AGG_ESOP_SHARES" hidden="1">"c13782"</definedName>
    <definedName name="IQ_AGG_ESOP_VALUE" hidden="1">"c13775"</definedName>
    <definedName name="IQ_AGG_FAMILY_OVER_TOTAL" hidden="1">"c24687"</definedName>
    <definedName name="IQ_AGG_FAMILY_SHARES" hidden="1">"c24689"</definedName>
    <definedName name="IQ_AGG_FAMILY_VALUE" hidden="1">"c24688"</definedName>
    <definedName name="IQ_AGG_FOUNDATION_SHARES" hidden="1">"c13783"</definedName>
    <definedName name="IQ_AGG_FOUNDATION_VALUE" hidden="1">"c13776"</definedName>
    <definedName name="IQ_AGG_HEDGEFUND_OVER_TOTAL" hidden="1">"c13771"</definedName>
    <definedName name="IQ_AGG_HEDGEFUND_SHARES" hidden="1">"c13785"</definedName>
    <definedName name="IQ_AGG_HEDGEFUND_VALUE" hidden="1">"c13778"</definedName>
    <definedName name="IQ_AGG_INSIDER_OVER_TOTAL" hidden="1">"c1581"</definedName>
    <definedName name="IQ_AGG_INSIDER_SHARES" hidden="1">"c13780"</definedName>
    <definedName name="IQ_AGG_INSIDER_VALUE" hidden="1">"c13773"</definedName>
    <definedName name="IQ_AGG_INSTITUTION_HEDGEFUND_OVER_TOTAL" hidden="1">"c24711"</definedName>
    <definedName name="IQ_AGG_INSTITUTION_HEDGEFUND_SHARES" hidden="1">"c24713"</definedName>
    <definedName name="IQ_AGG_INSTITUTION_HEDGEFUND_VALUE" hidden="1">"c24712"</definedName>
    <definedName name="IQ_AGG_INSTITUTION_SOVEREIGN_OVER_TOTAL" hidden="1">"c24717"</definedName>
    <definedName name="IQ_AGG_INSTITUTION_SOVEREIGN_SHARES" hidden="1">"c24719"</definedName>
    <definedName name="IQ_AGG_INSTITUTION_SOVEREIGN_VALUE" hidden="1">"c24718"</definedName>
    <definedName name="IQ_AGG_INSTITUTION_UNCLASSIFIED_OVER_TOTAL" hidden="1">"c24696"</definedName>
    <definedName name="IQ_AGG_INSTITUTION_UNCLASSIFIED_SHARES" hidden="1">"c24698"</definedName>
    <definedName name="IQ_AGG_INSTITUTION_UNCLASSIFIED_VALUE" hidden="1">"c24697"</definedName>
    <definedName name="IQ_AGG_INSTITUTION_VC_PE_OVER_TOTAL" hidden="1">"c24714"</definedName>
    <definedName name="IQ_AGG_INSTITUTION_VC_PE_SHARES" hidden="1">"c24716"</definedName>
    <definedName name="IQ_AGG_INSTITUTION_VC_PE_VALUE" hidden="1">"c24715"</definedName>
    <definedName name="IQ_AGG_INSTITUTIONAL_OVER_TOTAL" hidden="1">"c1580"</definedName>
    <definedName name="IQ_AGG_INSTITUTIONAL_SHARES" hidden="1">"c13779"</definedName>
    <definedName name="IQ_AGG_INSTITUTIONAL_VALUE" hidden="1">"c13772"</definedName>
    <definedName name="IQ_AGG_INSURANCE_OVER_TOTAL" hidden="1">"c24681"</definedName>
    <definedName name="IQ_AGG_INSURANCE_SHARES" hidden="1">"c24683"</definedName>
    <definedName name="IQ_AGG_INSURANCE_VALUE" hidden="1">"c24682"</definedName>
    <definedName name="IQ_AGG_MONEY_MANAGERS_OVER_TOTAL" hidden="1">"c24669"</definedName>
    <definedName name="IQ_AGG_MONEY_MANAGERS_SHARES" hidden="1">"c24671"</definedName>
    <definedName name="IQ_AGG_MONEY_MANAGERS_VALUE" hidden="1">"c24670"</definedName>
    <definedName name="IQ_AGG_OTHER_OVER_TOTAL" hidden="1">"c13770"</definedName>
    <definedName name="IQ_AGG_OTHER_SHARES" hidden="1">"c13784"</definedName>
    <definedName name="IQ_AGG_OTHER_VALUE" hidden="1">"c13777"</definedName>
    <definedName name="IQ_AGG_PENSION_OVER_TOTAL" hidden="1">"c24675"</definedName>
    <definedName name="IQ_AGG_PENSION_SHARES" hidden="1">"c24677"</definedName>
    <definedName name="IQ_AGG_PENSION_VALUE" hidden="1">"c24676"</definedName>
    <definedName name="IQ_AGG_SOVEREIGN_OVER_TOTAL" hidden="1">"c24690"</definedName>
    <definedName name="IQ_AGG_SOVEREIGN_SHARES" hidden="1">"c24692"</definedName>
    <definedName name="IQ_AGG_SOVEREIGN_VALUE" hidden="1">"c24691"</definedName>
    <definedName name="IQ_AGG_STATE_OVER_TOTAL" hidden="1">"c24705"</definedName>
    <definedName name="IQ_AGG_STATE_SHARES" hidden="1">"c24707"</definedName>
    <definedName name="IQ_AGG_STATE_VALUE" hidden="1">"c24706"</definedName>
    <definedName name="IQ_AGG_STRATEGIC_CORP_PRIVATE_OVER_TOTAL" hidden="1">"c24702"</definedName>
    <definedName name="IQ_AGG_STRATEGIC_CORP_PRIVATE_SHARES" hidden="1">"c24704"</definedName>
    <definedName name="IQ_AGG_STRATEGIC_CORP_PRIVATE_VALUE" hidden="1">"c24703"</definedName>
    <definedName name="IQ_AGG_STRATEGIC_CORP_PUBLIC_OVER_TOTAL" hidden="1">"c24699"</definedName>
    <definedName name="IQ_AGG_STRATEGIC_CORP_PUBLIC_SHARES" hidden="1">"c24701"</definedName>
    <definedName name="IQ_AGG_STRATEGIC_CORP_PUBLIC_VALUE" hidden="1">"c24700"</definedName>
    <definedName name="IQ_AGG_STRATEGIC_HEDGEFUND_OVER_TOTAL" hidden="1">"c24726"</definedName>
    <definedName name="IQ_AGG_STRATEGIC_HEDGEFUND_SHARES" hidden="1">"c24728"</definedName>
    <definedName name="IQ_AGG_STRATEGIC_HEDGEFUND_VALUE" hidden="1">"c24727"</definedName>
    <definedName name="IQ_AGG_STRATEGIC_OVER_TOTAL" hidden="1">"c24708"</definedName>
    <definedName name="IQ_AGG_STRATEGIC_SHARES" hidden="1">"c24710"</definedName>
    <definedName name="IQ_AGG_STRATEGIC_SWF_OVER_TOTAL" hidden="1">"c24723"</definedName>
    <definedName name="IQ_AGG_STRATEGIC_SWF_SHARES" hidden="1">"c24725"</definedName>
    <definedName name="IQ_AGG_STRATEGIC_SWF_VALUE" hidden="1">"c24724"</definedName>
    <definedName name="IQ_AGG_STRATEGIC_VALUE" hidden="1">"c24709"</definedName>
    <definedName name="IQ_AGG_STRATEGIC_VC_PE_OVER_TOTAL" hidden="1">"c24720"</definedName>
    <definedName name="IQ_AGG_STRATEGIC_VC_PE_SHARES" hidden="1">"c24722"</definedName>
    <definedName name="IQ_AGG_STRATEGIC_VC_PE_VALUE" hidden="1">"c24721"</definedName>
    <definedName name="IQ_AGG_VC_PE_OVER_TOTAL" hidden="1">"c24672"</definedName>
    <definedName name="IQ_AGG_VC_PE_SHARES" hidden="1">"c24674"</definedName>
    <definedName name="IQ_AGG_VC_PE_VALUE" hidden="1">"c24673"</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IRCRAFT_RENT" hidden="1">"c17872"</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"c1471"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CIQ" hidden="1">"c12103"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CIQ" hidden="1">"c12756"</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CM"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CM"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CM"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CM" hidden="1">"c50"</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 hidden="1">"c4983"</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P" hidden="1">"c20560"</definedName>
    <definedName name="IQ_BOP_BALANCE_ON_CURRENT_ACCOUNT" hidden="1">"c20561"</definedName>
    <definedName name="IQ_BOP_BALANCE_ON_GOODS" hidden="1">"c20562"</definedName>
    <definedName name="IQ_BOP_BALANCE_ON_GOODS_SERVICES" hidden="1">"c20563"</definedName>
    <definedName name="IQ_BOP_BALANCE_ON_INCOME" hidden="1">"c20564"</definedName>
    <definedName name="IQ_BOP_BALANCE_ON_SERVICES" hidden="1">"c20565"</definedName>
    <definedName name="IQ_BOP_CAPITAL_TRANSACTION_NET" hidden="1">"c20566"</definedName>
    <definedName name="IQ_BOP_CURRENT_TRANSFER_GOVERNMENT_GRANTS" hidden="1">"c20567"</definedName>
    <definedName name="IQ_BOP_CURRENT_TRANSFER_GOVERNMENT_PENSIONS" hidden="1">"c20568"</definedName>
    <definedName name="IQ_BOP_CURRENT_TRANSFER_NET" hidden="1">"c20569"</definedName>
    <definedName name="IQ_BOP_CURRENT_TRANSFER_PRIVATE_TRANSFER" hidden="1">"c20570"</definedName>
    <definedName name="IQ_BOP_EXPORTS_AND_RECEIPTS" hidden="1">"c20571"</definedName>
    <definedName name="IQ_BOP_EXPORTS_GOODS" hidden="1">"c20572"</definedName>
    <definedName name="IQ_BOP_EXPORTS_GOODS_SERVICES" hidden="1">"c20573"</definedName>
    <definedName name="IQ_BOP_EXPORTS_SERVICES" hidden="1">"c20574"</definedName>
    <definedName name="IQ_BOP_EXPORTS_SERVICES_FARES" hidden="1">"c20575"</definedName>
    <definedName name="IQ_BOP_EXPORTS_SERVICES_GOVERNMENT_MISC" hidden="1">"c20576"</definedName>
    <definedName name="IQ_BOP_EXPORTS_SERVICES_MILITARY_SALES_CONTRACTS" hidden="1">"c20577"</definedName>
    <definedName name="IQ_BOP_EXPORTS_SERVICES_OTHER" hidden="1">"c20578"</definedName>
    <definedName name="IQ_BOP_EXPORTS_SERVICES_ROYALTIES" hidden="1">"c20579"</definedName>
    <definedName name="IQ_BOP_EXPORTS_SERVICES_TRANSPORTATION" hidden="1">"c20580"</definedName>
    <definedName name="IQ_BOP_EXPORTS_SERVICES_TRAVEL" hidden="1">"c20581"</definedName>
    <definedName name="IQ_BOP_FOREIGN_ASSETS" hidden="1">"c20582"</definedName>
    <definedName name="IQ_BOP_FOREIGN_ASSETS_OFFICIAL" hidden="1">"c20583"</definedName>
    <definedName name="IQ_BOP_FOREIGN_ASSETS_OFFICIAL_BANK_LIABILITIES" hidden="1">"c20584"</definedName>
    <definedName name="IQ_BOP_FOREIGN_ASSETS_OFFICIAL_GOVT_LIABILITIES" hidden="1">"c20585"</definedName>
    <definedName name="IQ_BOP_FOREIGN_ASSETS_OFFICIAL_GOVT_SECURITIES" hidden="1">"c20586"</definedName>
    <definedName name="IQ_BOP_FOREIGN_ASSETS_OFFICIAL_GOVT_SECURITIES_OTHER" hidden="1">"c20587"</definedName>
    <definedName name="IQ_BOP_FOREIGN_ASSETS_OFFICIAL_OTHER" hidden="1">"c20588"</definedName>
    <definedName name="IQ_BOP_FOREIGN_ASSETS_OFFICIAL_TREASURIES" hidden="1">"c20589"</definedName>
    <definedName name="IQ_BOP_FOREIGN_ASSETS_OTHER" hidden="1">"c20590"</definedName>
    <definedName name="IQ_BOP_FOREIGN_ASSETS_OTHER_BANK_LIABILITIES" hidden="1">"c20591"</definedName>
    <definedName name="IQ_BOP_FOREIGN_ASSETS_OTHER_CURRENCY" hidden="1">"c20592"</definedName>
    <definedName name="IQ_BOP_FOREIGN_ASSETS_OTHER_DIRECT_INVEST" hidden="1">"c20593"</definedName>
    <definedName name="IQ_BOP_FOREIGN_ASSETS_OTHER_LIABILITIES_TO_FOREIGNERS" hidden="1">"c20594"</definedName>
    <definedName name="IQ_BOP_FOREIGN_ASSETS_OTHER_SECURITIES" hidden="1">"c20595"</definedName>
    <definedName name="IQ_BOP_FOREIGN_ASSETS_OTHER_TREASURIES" hidden="1">"c20596"</definedName>
    <definedName name="IQ_BOP_IMPORTS_AND_PAYMENTS" hidden="1">"c20597"</definedName>
    <definedName name="IQ_BOP_IMPORTS_GOODS" hidden="1">"c20598"</definedName>
    <definedName name="IQ_BOP_IMPORTS_GOODS_SERVICES" hidden="1">"c20599"</definedName>
    <definedName name="IQ_BOP_IMPORTS_SERVICES" hidden="1">"c20600"</definedName>
    <definedName name="IQ_BOP_IMPORTS_SERVICES_DEF_EXPENDITURES" hidden="1">"c20601"</definedName>
    <definedName name="IQ_BOP_IMPORTS_SERVICES_FARES" hidden="1">"c20602"</definedName>
    <definedName name="IQ_BOP_IMPORTS_SERVICES_GOVERNMENT_MISC" hidden="1">"c20603"</definedName>
    <definedName name="IQ_BOP_IMPORTS_SERVICES_OTHER" hidden="1">"c20604"</definedName>
    <definedName name="IQ_BOP_IMPORTS_SERVICES_ROYALTIES" hidden="1">"c20605"</definedName>
    <definedName name="IQ_BOP_IMPORTS_SERVICES_TRANSPORTATION" hidden="1">"c20606"</definedName>
    <definedName name="IQ_BOP_IMPORTS_SERVICES_TRAVEL" hidden="1">"c20607"</definedName>
    <definedName name="IQ_BOP_PAYMENTS" hidden="1">"c20608"</definedName>
    <definedName name="IQ_BOP_PAYMENTS_DIRECT_INVEST" hidden="1">"c20609"</definedName>
    <definedName name="IQ_BOP_PAYMENTS_EMPLOYEE_COMPENSATION" hidden="1">"c20610"</definedName>
    <definedName name="IQ_BOP_PAYMENTS_FOREGN_OWNED_ASSETS" hidden="1">"c20611"</definedName>
    <definedName name="IQ_BOP_PAYMENTS_GOVT" hidden="1">"c20612"</definedName>
    <definedName name="IQ_BOP_PAYMENTS_OTHER" hidden="1">"c20613"</definedName>
    <definedName name="IQ_BOP_RECEIPTS" hidden="1">"c20614"</definedName>
    <definedName name="IQ_BOP_RECEIPTS_DIRECT_INVEST" hidden="1">"c20615"</definedName>
    <definedName name="IQ_BOP_RECEIPTS_EMPLOYEE_COMPENSATION" hidden="1">"c20616"</definedName>
    <definedName name="IQ_BOP_RECEIPTS_GOVT" hidden="1">"c20617"</definedName>
    <definedName name="IQ_BOP_RECEIPTS_OTHER" hidden="1">"c20618"</definedName>
    <definedName name="IQ_BOP_RECEIPTS_US_ASSETS_ABROAD" hidden="1">"c20619"</definedName>
    <definedName name="IQ_BOP_STATISTICAL_DISCREPANCY" hidden="1">"c20620"</definedName>
    <definedName name="IQ_BOP_US_ASSETS_ABROAD" hidden="1">"c20621"</definedName>
    <definedName name="IQ_BOP_US_GOVT_ASSETS" hidden="1">"c20622"</definedName>
    <definedName name="IQ_BOP_US_GOVT_ASSETS_FX" hidden="1">"c20623"</definedName>
    <definedName name="IQ_BOP_US_GOVT_ASSETS_US_CREDITS" hidden="1">"c20624"</definedName>
    <definedName name="IQ_BOP_US_GOVT_ASSETS_US_CREDITS_REPAYMENTS" hidden="1">"c20625"</definedName>
    <definedName name="IQ_BOP_US_PRIVATE_ASSETS" hidden="1">"c20626"</definedName>
    <definedName name="IQ_BOP_US_PRIVATE_ASSETS_CLAIMS_BANKS_BROKERS" hidden="1">"c20627"</definedName>
    <definedName name="IQ_BOP_US_PRIVATE_ASSETS_CLAIMS_ON_FOREIGNERS" hidden="1">"c20628"</definedName>
    <definedName name="IQ_BOP_US_PRIVATE_ASSETS_DIRECT_INVEST" hidden="1">"c20629"</definedName>
    <definedName name="IQ_BOP_US_PRIVATE_ASSETS_FOREIGN_SECURITIES" hidden="1">"c20630"</definedName>
    <definedName name="IQ_BOP_US_RESERVE_ASSETS" hidden="1">"c20631"</definedName>
    <definedName name="IQ_BOP_US_RESERVE_ASSETS_DRAWING_RIGHTS" hidden="1">"c20632"</definedName>
    <definedName name="IQ_BOP_US_RESERVE_ASSETS_FX" hidden="1">"c20633"</definedName>
    <definedName name="IQ_BOP_US_RESERVE_ASSETS_GOLD" hidden="1">"c20634"</definedName>
    <definedName name="IQ_BOP_US_RESERVE_ASSETS_IMF_RESERVES" hidden="1">"c20635"</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ACT_OR_EST_REUT" hidden="1">"c5471"</definedName>
    <definedName name="IQ_BV_EST" hidden="1">"c5624"</definedName>
    <definedName name="IQ_BV_EST_CIQ" hidden="1">"c4737"</definedName>
    <definedName name="IQ_BV_EST_REUT" hidden="1">"c5403"</definedName>
    <definedName name="IQ_BV_HIGH_EST" hidden="1">"c5626"</definedName>
    <definedName name="IQ_BV_HIGH_EST_CIQ" hidden="1">"c4739"</definedName>
    <definedName name="IQ_BV_HIGH_EST_REUT" hidden="1">"c5405"</definedName>
    <definedName name="IQ_BV_LOW_EST" hidden="1">"c5627"</definedName>
    <definedName name="IQ_BV_LOW_EST_CIQ" hidden="1">"c4740"</definedName>
    <definedName name="IQ_BV_LOW_EST_REUT" hidden="1">"c5406"</definedName>
    <definedName name="IQ_BV_MEDIAN_EST" hidden="1">"c5625"</definedName>
    <definedName name="IQ_BV_MEDIAN_EST_CIQ" hidden="1">"c4738"</definedName>
    <definedName name="IQ_BV_MEDIAN_EST_REUT" hidden="1">"c5404"</definedName>
    <definedName name="IQ_BV_NUM_EST" hidden="1">"c5628"</definedName>
    <definedName name="IQ_BV_NUM_EST_CIQ" hidden="1">"c4741"</definedName>
    <definedName name="IQ_BV_NUM_EST_REUT" hidden="1">"c5407"</definedName>
    <definedName name="IQ_BV_OVER_SHARES" hidden="1">"c100"</definedName>
    <definedName name="IQ_BV_SHARE" hidden="1">"c100"</definedName>
    <definedName name="IQ_BV_SHARE_ACT_OR_EST" hidden="1">"c3587"</definedName>
    <definedName name="IQ_BV_SHARE_ACT_OR_EST_CIQ" hidden="1">"c5072"</definedName>
    <definedName name="IQ_BV_SHARE_ACT_OR_EST_CIQ_COL" hidden="1">"c11719"</definedName>
    <definedName name="IQ_BV_SHARE_ACT_OR_EST_THOM" hidden="1">"c5312"</definedName>
    <definedName name="IQ_BV_SHARE_DET_EST" hidden="1">"c12047"</definedName>
    <definedName name="IQ_BV_SHARE_DET_EST_CIQ" hidden="1">"c12107"</definedName>
    <definedName name="IQ_BV_SHARE_DET_EST_CURRENCY" hidden="1">"c12456"</definedName>
    <definedName name="IQ_BV_SHARE_DET_EST_CURRENCY_CIQ" hidden="1">"c12500"</definedName>
    <definedName name="IQ_BV_SHARE_DET_EST_CURRENCY_THOM" hidden="1">"c12476"</definedName>
    <definedName name="IQ_BV_SHARE_DET_EST_DATE" hidden="1">"c12200"</definedName>
    <definedName name="IQ_BV_SHARE_DET_EST_DATE_CIQ" hidden="1">"c12253"</definedName>
    <definedName name="IQ_BV_SHARE_DET_EST_DATE_THOM" hidden="1">"c12225"</definedName>
    <definedName name="IQ_BV_SHARE_DET_EST_INCL" hidden="1">"c12339"</definedName>
    <definedName name="IQ_BV_SHARE_DET_EST_INCL_CIQ" hidden="1">"c12383"</definedName>
    <definedName name="IQ_BV_SHARE_DET_EST_INCL_THOM" hidden="1">"c12359"</definedName>
    <definedName name="IQ_BV_SHARE_DET_EST_ORIGIN" hidden="1">"c12573"</definedName>
    <definedName name="IQ_BV_SHARE_DET_EST_ORIGIN_CIQ" hidden="1">"c12622"</definedName>
    <definedName name="IQ_BV_SHARE_DET_EST_ORIGIN_THOM" hidden="1">"c12595"</definedName>
    <definedName name="IQ_BV_SHARE_DET_EST_THOM" hidden="1">"c12075"</definedName>
    <definedName name="IQ_BV_SHARE_EST" hidden="1">"c3541"</definedName>
    <definedName name="IQ_BV_SHARE_EST_CIQ" hidden="1">"c3800"</definedName>
    <definedName name="IQ_BV_SHARE_EST_THOM" hidden="1">"c4020"</definedName>
    <definedName name="IQ_BV_SHARE_HIGH_EST" hidden="1">"c3542"</definedName>
    <definedName name="IQ_BV_SHARE_HIGH_EST_CIQ" hidden="1">"c3802"</definedName>
    <definedName name="IQ_BV_SHARE_HIGH_EST_THOM" hidden="1">"c4022"</definedName>
    <definedName name="IQ_BV_SHARE_LOW_EST" hidden="1">"c3543"</definedName>
    <definedName name="IQ_BV_SHARE_LOW_EST_CIQ" hidden="1">"c3803"</definedName>
    <definedName name="IQ_BV_SHARE_LOW_EST_THOM" hidden="1">"c4023"</definedName>
    <definedName name="IQ_BV_SHARE_MEDIAN_EST" hidden="1">"c3544"</definedName>
    <definedName name="IQ_BV_SHARE_MEDIAN_EST_CIQ" hidden="1">"c3801"</definedName>
    <definedName name="IQ_BV_SHARE_MEDIAN_EST_THOM" hidden="1">"c4021"</definedName>
    <definedName name="IQ_BV_SHARE_NUM_EST" hidden="1">"c3539"</definedName>
    <definedName name="IQ_BV_SHARE_NUM_EST_CIQ" hidden="1">"c3804"</definedName>
    <definedName name="IQ_BV_SHARE_NUM_EST_THOM" hidden="1">"c4024"</definedName>
    <definedName name="IQ_BV_SHARE_STDDEV_EST" hidden="1">"c3540"</definedName>
    <definedName name="IQ_BV_SHARE_STDDEV_EST_CIQ" hidden="1">"c3805"</definedName>
    <definedName name="IQ_BV_SHARE_STDDEV_EST_THOM" hidden="1">"c4025"</definedName>
    <definedName name="IQ_BV_STDDEV_EST" hidden="1">"c5629"</definedName>
    <definedName name="IQ_BV_STDDEV_EST_CIQ" hidden="1">"c4742"</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 hidden="1">"c11743"</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CIQ_COL" hidden="1">"c11718"</definedName>
    <definedName name="IQ_CAPEX_ACT_OR_EST_THOM" hidden="1">"c5546"</definedName>
    <definedName name="IQ_CAPEX_BNK" hidden="1">"c110"</definedName>
    <definedName name="IQ_CAPEX_BR" hidden="1">"c111"</definedName>
    <definedName name="IQ_CAPEX_CM" hidden="1">"c111"</definedName>
    <definedName name="IQ_CAPEX_DET_EST" hidden="1">"c12048"</definedName>
    <definedName name="IQ_CAPEX_DET_EST_CIQ" hidden="1">"c12108"</definedName>
    <definedName name="IQ_CAPEX_DET_EST_CURRENCY" hidden="1">"c12457"</definedName>
    <definedName name="IQ_CAPEX_DET_EST_CURRENCY_CIQ" hidden="1">"c12501"</definedName>
    <definedName name="IQ_CAPEX_DET_EST_CURRENCY_THOM" hidden="1">"c12477"</definedName>
    <definedName name="IQ_CAPEX_DET_EST_DATE" hidden="1">"c12201"</definedName>
    <definedName name="IQ_CAPEX_DET_EST_DATE_CIQ" hidden="1">"c12254"</definedName>
    <definedName name="IQ_CAPEX_DET_EST_DATE_THOM" hidden="1">"c12226"</definedName>
    <definedName name="IQ_CAPEX_DET_EST_INCL" hidden="1">"c12340"</definedName>
    <definedName name="IQ_CAPEX_DET_EST_INCL_CIQ" hidden="1">"c12384"</definedName>
    <definedName name="IQ_CAPEX_DET_EST_INCL_THOM" hidden="1">"c12360"</definedName>
    <definedName name="IQ_CAPEX_DET_EST_ORIGIN" hidden="1">"c12765"</definedName>
    <definedName name="IQ_CAPEX_DET_EST_ORIGIN_CIQ" hidden="1">"c12766"</definedName>
    <definedName name="IQ_CAPEX_DET_EST_ORIGIN_THOM" hidden="1">"c12596"</definedName>
    <definedName name="IQ_CAPEX_DET_EST_THOM" hidden="1">"c12076"</definedName>
    <definedName name="IQ_CAPEX_EST" hidden="1">"c3523"</definedName>
    <definedName name="IQ_CAPEX_EST_CIQ" hidden="1">"c3807"</definedName>
    <definedName name="IQ_CAPEX_EST_THOM" hidden="1">"c5502"</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THOM" hidden="1">"c5503"</definedName>
    <definedName name="IQ_CAPEX_NUM_EST" hidden="1">"c3521"</definedName>
    <definedName name="IQ_CAPEX_NUM_EST_CIQ" hidden="1">"c3811"</definedName>
    <definedName name="IQ_CAPEX_NUM_EST_THOM" hidden="1">"c5506"</definedName>
    <definedName name="IQ_CAPEX_PCT_REV" hidden="1">"c19144"</definedName>
    <definedName name="IQ_CAPEX_STDDEV_EST" hidden="1">"c3522"</definedName>
    <definedName name="IQ_CAPEX_STDDEV_EST_CIQ" hidden="1">"c3812"</definedName>
    <definedName name="IQ_CAPEX_STDDEV_EST_THOM" hidden="1">"c5507"</definedName>
    <definedName name="IQ_CAPEX_UTI" hidden="1">"c114"</definedName>
    <definedName name="IQ_CAPITAL_ALLOCATION_ADJUSTMENT_FOREIGN_FFIEC" hidden="1">"c15389"</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"c118"</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"c124"</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CIQ_COL" hidden="1">"c11708"</definedName>
    <definedName name="IQ_CFPS_ACT_OR_EST_THOM" hidden="1">"c5301"</definedName>
    <definedName name="IQ_CFPS_DET_EST" hidden="1">"c12049"</definedName>
    <definedName name="IQ_CFPS_DET_EST_CIQ" hidden="1">"c12109"</definedName>
    <definedName name="IQ_CFPS_DET_EST_CURRENCY" hidden="1">"c12458"</definedName>
    <definedName name="IQ_CFPS_DET_EST_CURRENCY_CIQ" hidden="1">"c12502"</definedName>
    <definedName name="IQ_CFPS_DET_EST_CURRENCY_THOM" hidden="1">"c12479"</definedName>
    <definedName name="IQ_CFPS_DET_EST_DATE" hidden="1">"c12202"</definedName>
    <definedName name="IQ_CFPS_DET_EST_DATE_CIQ" hidden="1">"c12255"</definedName>
    <definedName name="IQ_CFPS_DET_EST_DATE_THOM" hidden="1">"c12228"</definedName>
    <definedName name="IQ_CFPS_DET_EST_INCL" hidden="1">"c12341"</definedName>
    <definedName name="IQ_CFPS_DET_EST_INCL_CIQ" hidden="1">"c12385"</definedName>
    <definedName name="IQ_CFPS_DET_EST_INCL_THOM" hidden="1">"c12362"</definedName>
    <definedName name="IQ_CFPS_DET_EST_ORIGIN" hidden="1">"c12575"</definedName>
    <definedName name="IQ_CFPS_DET_EST_ORIGIN_CIQ" hidden="1">"c12624"</definedName>
    <definedName name="IQ_CFPS_DET_EST_ORIGIN_THOM" hidden="1">"c12598"</definedName>
    <definedName name="IQ_CFPS_DET_EST_THOM" hidden="1">"c12078"</definedName>
    <definedName name="IQ_CFPS_EST" hidden="1">"c1667"</definedName>
    <definedName name="IQ_CFPS_EST_CIQ" hidden="1">"c3675"</definedName>
    <definedName name="IQ_CFPS_EST_THOM" hidden="1">"c4006"</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THOM" hidden="1">"c4007"</definedName>
    <definedName name="IQ_CFPS_NUM_EST" hidden="1">"c1671"</definedName>
    <definedName name="IQ_CFPS_NUM_EST_CIQ" hidden="1">"c3679"</definedName>
    <definedName name="IQ_CFPS_NUM_EST_THOM" hidden="1">"c4010"</definedName>
    <definedName name="IQ_CFPS_STDDEV_EST" hidden="1">"c1672"</definedName>
    <definedName name="IQ_CFPS_STDDEV_EST_CIQ" hidden="1">"c3680"</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CM"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CM"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CM"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CM"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DET_EST" hidden="1">"c13610"</definedName>
    <definedName name="IQ_COM_TARGET_PRICE_DET_EST_CIQ" hidden="1">"c13603"</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CM"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CM"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CM"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CIQ" hidden="1">"c12105"</definedName>
    <definedName name="IQ_CONTRIB_ID_DET_EST_THOM" hidden="1">"c12073"</definedName>
    <definedName name="IQ_CONTRIB_ID_NON_PER_DET_EST" hidden="1">"c13824"</definedName>
    <definedName name="IQ_CONTRIB_ID_NON_PER_DET_EST_CIQ" hidden="1">"c13825"</definedName>
    <definedName name="IQ_CONTRIB_ID_NON_PER_DET_EST_THOM" hidden="1">"c13826"</definedName>
    <definedName name="IQ_CONTRIB_NAME_DET_EST" hidden="1">"c12046"</definedName>
    <definedName name="IQ_CONTRIB_NAME_DET_EST_CIQ" hidden="1">"c12106"</definedName>
    <definedName name="IQ_CONTRIB_NAME_DET_EST_THOM" hidden="1">"c12074"</definedName>
    <definedName name="IQ_CONTRIB_NAME_NON_PER_DET_EST" hidden="1">"c12760"</definedName>
    <definedName name="IQ_CONTRIB_NAME_NON_PER_DET_EST_CIQ" hidden="1">"c12761"</definedName>
    <definedName name="IQ_CONTRIB_NAME_NON_PER_DET_EST_THOM" hidden="1">"c12764"</definedName>
    <definedName name="IQ_CONTRIB_REC_DET_EST" hidden="1">"c12051"</definedName>
    <definedName name="IQ_CONTRIB_REC_DET_EST_CIQ" hidden="1">"c12111"</definedName>
    <definedName name="IQ_CONTRIB_REC_DET_EST_DATE" hidden="1">"c12204"</definedName>
    <definedName name="IQ_CONTRIB_REC_DET_EST_DATE_CIQ" hidden="1">"c12257"</definedName>
    <definedName name="IQ_CONTRIB_REC_DET_EST_DATE_THOM" hidden="1">"c12230"</definedName>
    <definedName name="IQ_CONTRIB_REC_DET_EST_ORIGIN" hidden="1">"c12577"</definedName>
    <definedName name="IQ_CONTRIB_REC_DET_EST_ORIGIN_CIQ" hidden="1">"c12626"</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 hidden="1">"c20636"</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FTER_TAXES" hidden="1">"c20637"</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TAXES" hidden="1">"c20638"</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"c226"</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PI_YOY_PCT" hidden="1">"c20639"</definedName>
    <definedName name="IQ_CPI_YOY_PCT_FC" hidden="1">"c20640"</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 hidden="1">"c20641"</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GDP" hidden="1">"c20642"</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CM"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CM"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CM"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CM" hidden="1">"c248"</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CM"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CM" hidden="1">"c260"</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"c301"</definedName>
    <definedName name="IQ_DEF_AMORT" hidden="1">"c276"</definedName>
    <definedName name="IQ_DEF_AMORT_BNK" hidden="1">"c277"</definedName>
    <definedName name="IQ_DEF_AMORT_BR" hidden="1">"c278"</definedName>
    <definedName name="IQ_DEF_AMORT_CM"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CM" hidden="1">"c288"</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CM"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CM"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CM"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"c315"</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"c147"</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_CURRENT" hidden="1">"c17873"</definedName>
    <definedName name="IQ_DERIVATIVE_LIAB_NON_CURRENT" hidden="1">"c17874"</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_TRADING_ASSETS" hidden="1">"c17875"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"c322"</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"c333"</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"c330"</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CIQ_COL" hidden="1">"c11709"</definedName>
    <definedName name="IQ_DPS_ACT_OR_EST_THOM" hidden="1">"c5302"</definedName>
    <definedName name="IQ_DPS_DET_EST" hidden="1">"c12052"</definedName>
    <definedName name="IQ_DPS_DET_EST_CIQ" hidden="1">"c12112"</definedName>
    <definedName name="IQ_DPS_DET_EST_CURRENCY" hidden="1">"c12459"</definedName>
    <definedName name="IQ_DPS_DET_EST_CURRENCY_CIQ" hidden="1">"c12503"</definedName>
    <definedName name="IQ_DPS_DET_EST_CURRENCY_THOM" hidden="1">"c12480"</definedName>
    <definedName name="IQ_DPS_DET_EST_DATE" hidden="1">"c12205"</definedName>
    <definedName name="IQ_DPS_DET_EST_DATE_CIQ" hidden="1">"c12258"</definedName>
    <definedName name="IQ_DPS_DET_EST_DATE_THOM" hidden="1">"c12231"</definedName>
    <definedName name="IQ_DPS_DET_EST_INCL" hidden="1">"c12342"</definedName>
    <definedName name="IQ_DPS_DET_EST_INCL_CIQ" hidden="1">"c12386"</definedName>
    <definedName name="IQ_DPS_DET_EST_INCL_THOM" hidden="1">"c12363"</definedName>
    <definedName name="IQ_DPS_DET_EST_ORIGIN" hidden="1">"c12578"</definedName>
    <definedName name="IQ_DPS_DET_EST_ORIGIN_CIQ" hidden="1">"c12627"</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CIQ" hidden="1">"c12030"</definedName>
    <definedName name="IQ_DPS_EST_CIQ" hidden="1">"c3682"</definedName>
    <definedName name="IQ_DPS_EST_THOM" hidden="1">"c4013"</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THOM" hidden="1">"c4014"</definedName>
    <definedName name="IQ_DPS_NUM_EST" hidden="1">"c1678"</definedName>
    <definedName name="IQ_DPS_NUM_EST_CIQ" hidden="1">"c3686"</definedName>
    <definedName name="IQ_DPS_NUM_EST_THOM" hidden="1">"c4017"</definedName>
    <definedName name="IQ_DPS_STDDEV_EST" hidden="1">"c1679"</definedName>
    <definedName name="IQ_DPS_STDDEV_EST_CIQ" hidden="1">"c3687"</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CIQ_COL" hidden="1">"c11710"</definedName>
    <definedName name="IQ_EBIT_ACT_OR_EST_THOM" hidden="1">"c5303"</definedName>
    <definedName name="IQ_EBIT_DET_EST" hidden="1">"c12053"</definedName>
    <definedName name="IQ_EBIT_DET_EST_CIQ" hidden="1">"c12113"</definedName>
    <definedName name="IQ_EBIT_DET_EST_CURRENCY" hidden="1">"c12460"</definedName>
    <definedName name="IQ_EBIT_DET_EST_CURRENCY_CIQ" hidden="1">"c12504"</definedName>
    <definedName name="IQ_EBIT_DET_EST_CURRENCY_THOM" hidden="1">"c12481"</definedName>
    <definedName name="IQ_EBIT_DET_EST_DATE" hidden="1">"c12206"</definedName>
    <definedName name="IQ_EBIT_DET_EST_DATE_CIQ" hidden="1">"c12259"</definedName>
    <definedName name="IQ_EBIT_DET_EST_DATE_THOM" hidden="1">"c12232"</definedName>
    <definedName name="IQ_EBIT_DET_EST_INCL" hidden="1">"c12343"</definedName>
    <definedName name="IQ_EBIT_DET_EST_INCL_CIQ" hidden="1">"c12387"</definedName>
    <definedName name="IQ_EBIT_DET_EST_INCL_THOM" hidden="1">"c12364"</definedName>
    <definedName name="IQ_EBIT_DET_EST_ORIGIN" hidden="1">"c12579"</definedName>
    <definedName name="IQ_EBIT_DET_EST_ORIGIN_CIQ" hidden="1">"c12628"</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CIQ" hidden="1">"c4674"</definedName>
    <definedName name="IQ_EBIT_EST_THOM" hidden="1">"c5105"</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ACT_OR_EST_CIQ_COL" hidden="1">"c11478"</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THOM" hidden="1">"c5106"</definedName>
    <definedName name="IQ_EBIT_NUM_EST" hidden="1">"c1685"</definedName>
    <definedName name="IQ_EBIT_NUM_EST_CIQ" hidden="1">"c4678"</definedName>
    <definedName name="IQ_EBIT_NUM_EST_THOM" hidden="1">"c5109"</definedName>
    <definedName name="IQ_EBIT_OVER_IE" hidden="1">"c360"</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THOM" hidden="1">"c5300"</definedName>
    <definedName name="IQ_EBITDA_CAPEX" hidden="1">"c19143"</definedName>
    <definedName name="IQ_EBITDA_CAPEX_INT" hidden="1">"c368"</definedName>
    <definedName name="IQ_EBITDA_CAPEX_OVER_TOTAL_IE" hidden="1">"c368"</definedName>
    <definedName name="IQ_EBITDA_DET_EST" hidden="1">"c12054"</definedName>
    <definedName name="IQ_EBITDA_DET_EST_CIQ" hidden="1">"c12114"</definedName>
    <definedName name="IQ_EBITDA_DET_EST_CURRENCY" hidden="1">"c12461"</definedName>
    <definedName name="IQ_EBITDA_DET_EST_CURRENCY_CIQ" hidden="1">"c12505"</definedName>
    <definedName name="IQ_EBITDA_DET_EST_CURRENCY_THOM" hidden="1">"c12482"</definedName>
    <definedName name="IQ_EBITDA_DET_EST_DATE" hidden="1">"c12207"</definedName>
    <definedName name="IQ_EBITDA_DET_EST_DATE_CIQ" hidden="1">"c12260"</definedName>
    <definedName name="IQ_EBITDA_DET_EST_DATE_THOM" hidden="1">"c12233"</definedName>
    <definedName name="IQ_EBITDA_DET_EST_INCL" hidden="1">"c12344"</definedName>
    <definedName name="IQ_EBITDA_DET_EST_INCL_CIQ" hidden="1">"c12388"</definedName>
    <definedName name="IQ_EBITDA_DET_EST_INCL_THOM" hidden="1">"c12365"</definedName>
    <definedName name="IQ_EBITDA_DET_EST_ORIGIN" hidden="1">"c12580"</definedName>
    <definedName name="IQ_EBITDA_DET_EST_ORIGIN_CIQ" hidden="1">"c12629"</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"c373"</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CM" hidden="1">"c378"</definedName>
    <definedName name="IQ_EBT_EXCL" hidden="1">"c379"</definedName>
    <definedName name="IQ_EBT_EXCL_BNK" hidden="1">"c380"</definedName>
    <definedName name="IQ_EBT_EXCL_BR" hidden="1">"c381"</definedName>
    <definedName name="IQ_EBT_EXCL_CM"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MPLOYMENT_YOY" hidden="1">"c20643"</definedName>
    <definedName name="IQ_ENERGY_CRUDE_STOCK" hidden="1">"c20644"</definedName>
    <definedName name="IQ_ENERGY_FUEL_OIL_STOCK" hidden="1">"c20645"</definedName>
    <definedName name="IQ_ENERGY_GASOLINE_AVERAGE" hidden="1">"c20646"</definedName>
    <definedName name="IQ_ENERGY_GASOLINE_STOCK" hidden="1">"c20647"</definedName>
    <definedName name="IQ_ENERGY_PROPANE_STOCK" hidden="1">"c20648"</definedName>
    <definedName name="IQ_ENERGY_WTI_SPOT" hidden="1">"c20649"</definedName>
    <definedName name="IQ_ENTERPRISE_VALUE" hidden="1">"c84"</definedName>
    <definedName name="IQ_ENTITLEMENT_DET_EST" hidden="1">"c12044"</definedName>
    <definedName name="IQ_ENTITLEMENT_DET_EST_CIQ" hidden="1">"c12104"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THOM" hidden="1">"c5298"</definedName>
    <definedName name="IQ_EPS_AP" hidden="1">"c8880"</definedName>
    <definedName name="IQ_EPS_AP_ABS" hidden="1">"c8899"</definedName>
    <definedName name="IQ_EPS_DET_EST" hidden="1">"c13571"</definedName>
    <definedName name="IQ_EPS_DET_EST_CIQ" hidden="1">"c13573"</definedName>
    <definedName name="IQ_EPS_DET_EST_CURRENCY" hidden="1">"c13583"</definedName>
    <definedName name="IQ_EPS_DET_EST_CURRENCY_CIQ" hidden="1">"c13585"</definedName>
    <definedName name="IQ_EPS_DET_EST_CURRENCY_THOM" hidden="1">"c12484"</definedName>
    <definedName name="IQ_EPS_DET_EST_DATE" hidden="1">"c13575"</definedName>
    <definedName name="IQ_EPS_DET_EST_DATE_CIQ" hidden="1">"c13577"</definedName>
    <definedName name="IQ_EPS_DET_EST_DATE_THOM" hidden="1">"c12235"</definedName>
    <definedName name="IQ_EPS_DET_EST_INCL" hidden="1">"c13587"</definedName>
    <definedName name="IQ_EPS_DET_EST_INCL_CIQ" hidden="1">"c13589"</definedName>
    <definedName name="IQ_EPS_DET_EST_INCL_THOM" hidden="1">"c12367"</definedName>
    <definedName name="IQ_EPS_DET_EST_ORIGIN" hidden="1">"c13579"</definedName>
    <definedName name="IQ_EPS_DET_EST_ORIGIN_CIQ" hidden="1">"c13581"</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DET_EST" hidden="1">"c12056"</definedName>
    <definedName name="IQ_EPS_GW_DET_EST_CIQ" hidden="1">"c12118"</definedName>
    <definedName name="IQ_EPS_GW_DET_EST_CURRENCY" hidden="1">"c12463"</definedName>
    <definedName name="IQ_EPS_GW_DET_EST_CURRENCY_CIQ" hidden="1">"c12509"</definedName>
    <definedName name="IQ_EPS_GW_DET_EST_CURRENCY_THOM" hidden="1">"c12485"</definedName>
    <definedName name="IQ_EPS_GW_DET_EST_DATE" hidden="1">"c12209"</definedName>
    <definedName name="IQ_EPS_GW_DET_EST_DATE_CIQ" hidden="1">"c12264"</definedName>
    <definedName name="IQ_EPS_GW_DET_EST_DATE_THOM" hidden="1">"c12236"</definedName>
    <definedName name="IQ_EPS_GW_DET_EST_INCL" hidden="1">"c12346"</definedName>
    <definedName name="IQ_EPS_GW_DET_EST_INCL_CIQ" hidden="1">"c12392"</definedName>
    <definedName name="IQ_EPS_GW_DET_EST_INCL_THOM" hidden="1">"c12368"</definedName>
    <definedName name="IQ_EPS_GW_DET_EST_ORIGIN" hidden="1">"c12582"</definedName>
    <definedName name="IQ_EPS_GW_DET_EST_ORIGIN_CIQ" hidden="1">"c12633"</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THOM" hidden="1">"c5133"</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THOM" hidden="1">"c5134"</definedName>
    <definedName name="IQ_EPS_GW_NUM_EST" hidden="1">"c1741"</definedName>
    <definedName name="IQ_EPS_GW_NUM_EST_CIQ" hidden="1">"c4727"</definedName>
    <definedName name="IQ_EPS_GW_NUM_EST_THOM" hidden="1">"c5137"</definedName>
    <definedName name="IQ_EPS_GW_STDDEV_EST" hidden="1">"c1742"</definedName>
    <definedName name="IQ_EPS_GW_STDDEV_EST_CIQ" hidden="1">"c4728"</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IQ" hidden="1">"c12120"</definedName>
    <definedName name="IQ_EPS_NORM_DET_EST_CURRENCY" hidden="1">"c12465"</definedName>
    <definedName name="IQ_EPS_NORM_DET_EST_CURRENCY_CIQ" hidden="1">"c12511"</definedName>
    <definedName name="IQ_EPS_NORM_DET_EST_DATE" hidden="1">"c12211"</definedName>
    <definedName name="IQ_EPS_NORM_DET_EST_DATE_CIQ" hidden="1">"c12266"</definedName>
    <definedName name="IQ_EPS_NORM_DET_EST_INCL" hidden="1">"c12348"</definedName>
    <definedName name="IQ_EPS_NORM_DET_EST_INCL_CIQ" hidden="1">"c12394"</definedName>
    <definedName name="IQ_EPS_NORM_DET_EST_ORIGIN" hidden="1">"c12583"</definedName>
    <definedName name="IQ_EPS_NORM_DET_EST_ORIGIN_CIQ" hidden="1">"c12635"</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IQ" hidden="1">"c12119"</definedName>
    <definedName name="IQ_EPS_REPORTED_DET_EST_CURRENCY" hidden="1">"c12464"</definedName>
    <definedName name="IQ_EPS_REPORTED_DET_EST_CURRENCY_CIQ" hidden="1">"c12510"</definedName>
    <definedName name="IQ_EPS_REPORTED_DET_EST_CURRENCY_THOM" hidden="1">"c12486"</definedName>
    <definedName name="IQ_EPS_REPORTED_DET_EST_DATE" hidden="1">"c12210"</definedName>
    <definedName name="IQ_EPS_REPORTED_DET_EST_DATE_CIQ" hidden="1">"c12265"</definedName>
    <definedName name="IQ_EPS_REPORTED_DET_EST_DATE_THOM" hidden="1">"c12237"</definedName>
    <definedName name="IQ_EPS_REPORTED_DET_EST_INCL" hidden="1">"c12347"</definedName>
    <definedName name="IQ_EPS_REPORTED_DET_EST_INCL_CIQ" hidden="1">"c12393"</definedName>
    <definedName name="IQ_EPS_REPORTED_DET_EST_INCL_THOM" hidden="1">"c12369"</definedName>
    <definedName name="IQ_EPS_REPORTED_DET_EST_ORIGIN" hidden="1">"c12772"</definedName>
    <definedName name="IQ_EPS_REPORTED_DET_EST_ORIGIN_CIQ" hidden="1">"c12634"</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THOM" hidden="1">"c5140"</definedName>
    <definedName name="IQ_EPS_REPORTED_HIGH_EST" hidden="1">"c1746"</definedName>
    <definedName name="IQ_EPS_REPORTED_HIGH_EST_CIQ" hidden="1">"c4732"</definedName>
    <definedName name="IQ_EPS_REPORTED_HIGH_EST_THOM" hidden="1">"c5142"</definedName>
    <definedName name="IQ_EPS_REPORTED_LOW_EST" hidden="1">"c1747"</definedName>
    <definedName name="IQ_EPS_REPORTED_LOW_EST_CIQ" hidden="1">"c4733"</definedName>
    <definedName name="IQ_EPS_REPORTED_LOW_EST_THOM" hidden="1">"c5143"</definedName>
    <definedName name="IQ_EPS_REPORTED_MEDIAN_EST" hidden="1">"c1745"</definedName>
    <definedName name="IQ_EPS_REPORTED_MEDIAN_EST_CIQ" hidden="1">"c4731"</definedName>
    <definedName name="IQ_EPS_REPORTED_MEDIAN_EST_THOM" hidden="1">"c5141"</definedName>
    <definedName name="IQ_EPS_REPORTED_NUM_EST" hidden="1">"c1748"</definedName>
    <definedName name="IQ_EPS_REPORTED_NUM_EST_CIQ" hidden="1">"c4734"</definedName>
    <definedName name="IQ_EPS_REPORTED_NUM_EST_THOM" hidden="1">"c5144"</definedName>
    <definedName name="IQ_EPS_REPORTED_STDDEV_EST" hidden="1">"c1749"</definedName>
    <definedName name="IQ_EPS_REPORTED_STDDEV_EST_CIQ" hidden="1">"c4735"</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"c552"</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"c739"</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REUT" hidden="1">"c5409"</definedName>
    <definedName name="IQ_EST_ACT_BV_SHARE" hidden="1">"c3549"</definedName>
    <definedName name="IQ_EST_ACT_BV_SHARE_CIQ" hidden="1">"c3806"</definedName>
    <definedName name="IQ_EST_ACT_BV_SHARE_THOM" hidden="1">"c4026"</definedName>
    <definedName name="IQ_EST_ACT_CAPEX" hidden="1">"c3546"</definedName>
    <definedName name="IQ_EST_ACT_CAPEX_CIQ" hidden="1">"c3813"</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THOM" hidden="1">"c4012"</definedName>
    <definedName name="IQ_EST_ACT_DISTRIBUTABLE_CASH" hidden="1">"c4396"</definedName>
    <definedName name="IQ_EST_ACT_DISTRIBUTABLE_CASH_CIQ" hidden="1">"c4921"</definedName>
    <definedName name="IQ_EST_ACT_DISTRIBUTABLE_CASH_CIQ_COL" hidden="1">"c11568"</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THOM" hidden="1">"c5139"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EPS_REPORTED_THOM" hidden="1">"c5146"</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"c1666"</definedName>
    <definedName name="IQ_EST_ACT_FFO_ADJ" hidden="1">"c4406"</definedName>
    <definedName name="IQ_EST_ACT_FFO_ADJ_CIQ" hidden="1">"c4931"</definedName>
    <definedName name="IQ_EST_ACT_FFO_CIQ" hidden="1">"c4932"</definedName>
    <definedName name="IQ_EST_ACT_FFO_CIQ_COL" hidden="1">"c11579"</definedName>
    <definedName name="IQ_EST_ACT_FFO_REUT" hidden="1">"c3843"</definedName>
    <definedName name="IQ_EST_ACT_FFO_SHARE" hidden="1">"c1666"</definedName>
    <definedName name="IQ_EST_ACT_FFO_SHARE_CIQ" hidden="1">"c3674"</definedName>
    <definedName name="IQ_EST_ACT_FFO_SHARE_SHARE_THOM" hidden="1">"c4005"</definedName>
    <definedName name="IQ_EST_ACT_FFO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THOM" hidden="1">"c5600"</definedName>
    <definedName name="IQ_EST_ACT_NET_DEBT" hidden="1">"c3545"</definedName>
    <definedName name="IQ_EST_ACT_NET_DEBT_CIQ" hidden="1">"c3820"</definedName>
    <definedName name="IQ_EST_ACT_NET_DEBT_THOM" hidden="1">"c4033"</definedName>
    <definedName name="IQ_EST_ACT_NI" hidden="1">"c1722"</definedName>
    <definedName name="IQ_EST_ACT_NI_CIQ" hidden="1">"c4708"</definedName>
    <definedName name="IQ_EST_ACT_NI_GW" hidden="1">"c1729"</definedName>
    <definedName name="IQ_EST_ACT_NI_GW_CIQ" hidden="1">"c4715"</definedName>
    <definedName name="IQ_EST_ACT_NI_REPORTED" hidden="1">"c1736"</definedName>
    <definedName name="IQ_EST_ACT_NI_REPORTED_CIQ" hidden="1">"c4722"</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CIQ" hidden="1">"c12016"</definedName>
    <definedName name="IQ_EST_ACT_OPER_INC_THOM" hidden="1">"c5118"</definedName>
    <definedName name="IQ_EST_ACT_PRETAX_GW_INC" hidden="1">"c1708"</definedName>
    <definedName name="IQ_EST_ACT_PRETAX_GW_INC_CIQ" hidden="1">"c4694"</definedName>
    <definedName name="IQ_EST_ACT_PRETAX_INC" hidden="1">"c1701"</definedName>
    <definedName name="IQ_EST_ACT_PRETAX_INC_CIQ" hidden="1">"c4687"</definedName>
    <definedName name="IQ_EST_ACT_PRETAX_INC_THOM" hidden="1">"c5125"</definedName>
    <definedName name="IQ_EST_ACT_PRETAX_REPORT_INC" hidden="1">"c1715"</definedName>
    <definedName name="IQ_EST_ACT_PRETAX_REPORT_INC_CIQ" hidden="1">"c4701"</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CIQ" hidden="1">"c3666"</definedName>
    <definedName name="IQ_EST_ACT_REV_THOM" hidden="1">"c3997"</definedName>
    <definedName name="IQ_EST_BV_DIFF_REUT" hidden="1">"c5433"</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BV_SURPRISE_PERCENT_REUT" hidden="1">"c5434"</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THOM" hidden="1">"c5542"</definedName>
    <definedName name="IQ_EST_CAPEX_GROWTH_2YR" hidden="1">"c3589"</definedName>
    <definedName name="IQ_EST_CAPEX_GROWTH_2YR_CIQ" hidden="1">"c4973"</definedName>
    <definedName name="IQ_EST_CAPEX_GROWTH_2YR_THOM" hidden="1">"c5543"</definedName>
    <definedName name="IQ_EST_CAPEX_GROWTH_Q_1YR" hidden="1">"c3590"</definedName>
    <definedName name="IQ_EST_CAPEX_GROWTH_Q_1YR_CIQ" hidden="1">"c4974"</definedName>
    <definedName name="IQ_EST_CAPEX_GROWTH_Q_1YR_THOM" hidden="1">"c5544"</definedName>
    <definedName name="IQ_EST_CAPEX_SEQ_GROWTH_Q" hidden="1">"c3591"</definedName>
    <definedName name="IQ_EST_CAPEX_SEQ_GROWTH_Q_CIQ" hidden="1">"c4975"</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DIFF_CIQ_COL" hidden="1">"c11213"</definedName>
    <definedName name="IQ_EST_CASH_FLOW_SURPRISE_PERCENT" hidden="1">"c4161"</definedName>
    <definedName name="IQ_EST_CASH_FLOW_SURPRISE_PERCENT_CIQ" hidden="1">"c4573"</definedName>
    <definedName name="IQ_EST_CASH_FLOW_SURPRISE_PERCENT_CIQ_COL" hidden="1">"c11222"</definedName>
    <definedName name="IQ_EST_CASH_OPER_DIFF" hidden="1">"c4162"</definedName>
    <definedName name="IQ_EST_CASH_OPER_DIFF_CIQ" hidden="1">"c4574"</definedName>
    <definedName name="IQ_EST_CASH_OPER_DIFF_CIQ_COL" hidden="1">"c11223"</definedName>
    <definedName name="IQ_EST_CASH_OPER_SURPRISE_PERCENT" hidden="1">"c4248"</definedName>
    <definedName name="IQ_EST_CASH_OPER_SURPRISE_PERCENT_CIQ" hidden="1">"c4774"</definedName>
    <definedName name="IQ_EST_CASH_OPER_SURPRISE_PERCENT_CIQ_COL" hidden="1">"c11421"</definedName>
    <definedName name="IQ_EST_CFPS_DIFF" hidden="1">"c1871"</definedName>
    <definedName name="IQ_EST_CFPS_DIFF_CIQ" hidden="1">"c3723"</definedName>
    <definedName name="IQ_EST_CFPS_DIFF_THOM" hidden="1">"c5188"</definedName>
    <definedName name="IQ_EST_CFPS_GROWTH_1YR" hidden="1">"c1774"</definedName>
    <definedName name="IQ_EST_CFPS_GROWTH_1YR_CIQ" hidden="1">"c3709"</definedName>
    <definedName name="IQ_EST_CFPS_GROWTH_1YR_THOM" hidden="1">"c5174"</definedName>
    <definedName name="IQ_EST_CFPS_GROWTH_2YR" hidden="1">"c1775"</definedName>
    <definedName name="IQ_EST_CFPS_GROWTH_2YR_CIQ" hidden="1">"c3710"</definedName>
    <definedName name="IQ_EST_CFPS_GROWTH_2YR_THOM" hidden="1">"c5175"</definedName>
    <definedName name="IQ_EST_CFPS_GROWTH_Q_1YR" hidden="1">"c1776"</definedName>
    <definedName name="IQ_EST_CFPS_GROWTH_Q_1YR_CIQ" hidden="1">"c3711"</definedName>
    <definedName name="IQ_EST_CFPS_GROWTH_Q_1YR_THOM" hidden="1">"c5176"</definedName>
    <definedName name="IQ_EST_CFPS_SEQ_GROWTH_Q" hidden="1">"c1777"</definedName>
    <definedName name="IQ_EST_CFPS_SEQ_GROWTH_Q_CIQ" hidden="1">"c3712"</definedName>
    <definedName name="IQ_EST_CFPS_SEQ_GROWTH_Q_THOM" hidden="1">"c5177"</definedName>
    <definedName name="IQ_EST_CFPS_SURPRISE_PERCENT" hidden="1">"c1872"</definedName>
    <definedName name="IQ_EST_CFPS_SURPRISE_PERCENT_CIQ" hidden="1">"c3724"</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DIFF_CIQ_COL" hidden="1">"c11448"</definedName>
    <definedName name="IQ_EST_DISTRIBUTABLE_CASH_GROWTH_1YR" hidden="1">"c4413"</definedName>
    <definedName name="IQ_EST_DISTRIBUTABLE_CASH_GROWTH_1YR_CIQ" hidden="1">"c4938"</definedName>
    <definedName name="IQ_EST_DISTRIBUTABLE_CASH_GROWTH_1YR_CIQ_COL" hidden="1">"c11585"</definedName>
    <definedName name="IQ_EST_DISTRIBUTABLE_CASH_GROWTH_2YR" hidden="1">"c4414"</definedName>
    <definedName name="IQ_EST_DISTRIBUTABLE_CASH_GROWTH_2YR_CIQ" hidden="1">"c4939"</definedName>
    <definedName name="IQ_EST_DISTRIBUTABLE_CASH_GROWTH_2YR_CIQ_COL" hidden="1">"c11586"</definedName>
    <definedName name="IQ_EST_DISTRIBUTABLE_CASH_GROWTH_Q_1YR" hidden="1">"c4415"</definedName>
    <definedName name="IQ_EST_DISTRIBUTABLE_CASH_GROWTH_Q_1YR_CIQ" hidden="1">"c4940"</definedName>
    <definedName name="IQ_EST_DISTRIBUTABLE_CASH_GROWTH_Q_1YR_CIQ_COL" hidden="1">"c11587"</definedName>
    <definedName name="IQ_EST_DISTRIBUTABLE_CASH_SEQ_GROWTH_Q" hidden="1">"c4416"</definedName>
    <definedName name="IQ_EST_DISTRIBUTABLE_CASH_SEQ_GROWTH_Q_CIQ" hidden="1">"c4941"</definedName>
    <definedName name="IQ_EST_DISTRIBUTABLE_CASH_SEQ_GROWTH_Q_CIQ_COL" hidden="1">"c11588"</definedName>
    <definedName name="IQ_EST_DISTRIBUTABLE_CASH_SHARE_DIFF" hidden="1">"c4284"</definedName>
    <definedName name="IQ_EST_DISTRIBUTABLE_CASH_SHARE_DIFF_CIQ" hidden="1">"c4809"</definedName>
    <definedName name="IQ_EST_DISTRIBUTABLE_CASH_SHARE_DIFF_CIQ_COL" hidden="1">"c11456"</definedName>
    <definedName name="IQ_EST_DISTRIBUTABLE_CASH_SHARE_GROWTH_1YR" hidden="1">"c4417"</definedName>
    <definedName name="IQ_EST_DISTRIBUTABLE_CASH_SHARE_GROWTH_1YR_CIQ" hidden="1">"c4942"</definedName>
    <definedName name="IQ_EST_DISTRIBUTABLE_CASH_SHARE_GROWTH_1YR_CIQ_COL" hidden="1">"c11589"</definedName>
    <definedName name="IQ_EST_DISTRIBUTABLE_CASH_SHARE_GROWTH_2YR" hidden="1">"c4418"</definedName>
    <definedName name="IQ_EST_DISTRIBUTABLE_CASH_SHARE_GROWTH_2YR_CIQ" hidden="1">"c4943"</definedName>
    <definedName name="IQ_EST_DISTRIBUTABLE_CASH_SHARE_GROWTH_2YR_CIQ_COL" hidden="1">"c11590"</definedName>
    <definedName name="IQ_EST_DISTRIBUTABLE_CASH_SHARE_GROWTH_Q_1YR" hidden="1">"c4419"</definedName>
    <definedName name="IQ_EST_DISTRIBUTABLE_CASH_SHARE_GROWTH_Q_1YR_CIQ" hidden="1">"c4944"</definedName>
    <definedName name="IQ_EST_DISTRIBUTABLE_CASH_SHARE_GROWTH_Q_1YR_CIQ_COL" hidden="1">"c11591"</definedName>
    <definedName name="IQ_EST_DISTRIBUTABLE_CASH_SHARE_SEQ_GROWTH_Q" hidden="1">"c4420"</definedName>
    <definedName name="IQ_EST_DISTRIBUTABLE_CASH_SHARE_SEQ_GROWTH_Q_CIQ" hidden="1">"c4945"</definedName>
    <definedName name="IQ_EST_DISTRIBUTABLE_CASH_SHARE_SEQ_GROWTH_Q_CIQ_COL" hidden="1">"c11592"</definedName>
    <definedName name="IQ_EST_DISTRIBUTABLE_CASH_SHARE_SURPRISE_PERCENT" hidden="1">"c4293"</definedName>
    <definedName name="IQ_EST_DISTRIBUTABLE_CASH_SHARE_SURPRISE_PERCENT_CIQ" hidden="1">"c4818"</definedName>
    <definedName name="IQ_EST_DISTRIBUTABLE_CASH_SHARE_SURPRISE_PERCENT_CIQ_COL" hidden="1">"c11465"</definedName>
    <definedName name="IQ_EST_DISTRIBUTABLE_CASH_SURPRISE_PERCENT" hidden="1">"c4295"</definedName>
    <definedName name="IQ_EST_DISTRIBUTABLE_CASH_SURPRISE_PERCENT_CIQ" hidden="1">"c4820"</definedName>
    <definedName name="IQ_EST_DISTRIBUTABLE_CASH_SURPRISE_PERCENT_CIQ_COL" hidden="1">"c11467"</definedName>
    <definedName name="IQ_EST_DPS_DIFF" hidden="1">"c1873"</definedName>
    <definedName name="IQ_EST_DPS_DIFF_CIQ" hidden="1">"c3725"</definedName>
    <definedName name="IQ_EST_DPS_DIFF_THOM" hidden="1">"c5190"</definedName>
    <definedName name="IQ_EST_DPS_GROWTH_1YR" hidden="1">"c1778"</definedName>
    <definedName name="IQ_EST_DPS_GROWTH_1YR_CIQ" hidden="1">"c3713"</definedName>
    <definedName name="IQ_EST_DPS_GROWTH_1YR_THOM" hidden="1">"c5178"</definedName>
    <definedName name="IQ_EST_DPS_GROWTH_2YR" hidden="1">"c1779"</definedName>
    <definedName name="IQ_EST_DPS_GROWTH_2YR_CIQ" hidden="1">"c3714"</definedName>
    <definedName name="IQ_EST_DPS_GROWTH_2YR_THOM" hidden="1">"c5179"</definedName>
    <definedName name="IQ_EST_DPS_GROWTH_Q_1YR" hidden="1">"c1780"</definedName>
    <definedName name="IQ_EST_DPS_GROWTH_Q_1YR_CIQ" hidden="1">"c3715"</definedName>
    <definedName name="IQ_EST_DPS_GROWTH_Q_1YR_THOM" hidden="1">"c5180"</definedName>
    <definedName name="IQ_EST_DPS_SEQ_GROWTH_Q" hidden="1">"c1781"</definedName>
    <definedName name="IQ_EST_DPS_SEQ_GROWTH_Q_CIQ" hidden="1">"c3716"</definedName>
    <definedName name="IQ_EST_DPS_SEQ_GROWTH_Q_THOM" hidden="1">"c5181"</definedName>
    <definedName name="IQ_EST_DPS_SURPRISE_PERCENT" hidden="1">"c1874"</definedName>
    <definedName name="IQ_EST_DPS_SURPRISE_PERCENT_CIQ" hidden="1">"c3726"</definedName>
    <definedName name="IQ_EST_DPS_SURPRISE_PERCENT_THOM" hidden="1">"c5191"</definedName>
    <definedName name="IQ_EST_EBIT_DIFF" hidden="1">"c1875"</definedName>
    <definedName name="IQ_EST_EBIT_DIFF_CIQ" hidden="1">"c4747"</definedName>
    <definedName name="IQ_EST_EBIT_DIFF_THOM" hidden="1">"c5192"</definedName>
    <definedName name="IQ_EST_EBIT_GW_DIFF" hidden="1">"c4304"</definedName>
    <definedName name="IQ_EST_EBIT_GW_DIFF_CIQ" hidden="1">"c4829"</definedName>
    <definedName name="IQ_EST_EBIT_GW_DIFF_CIQ_COL" hidden="1">"c11476"</definedName>
    <definedName name="IQ_EST_EBIT_GW_SURPRISE_PERCENT" hidden="1">"c4313"</definedName>
    <definedName name="IQ_EST_EBIT_GW_SURPRISE_PERCENT_CIQ" hidden="1">"c4838"</definedName>
    <definedName name="IQ_EST_EBIT_GW_SURPRISE_PERCENT_CIQ_COL" hidden="1">"c11485"</definedName>
    <definedName name="IQ_EST_EBIT_SBC_DIFF" hidden="1">"c4314"</definedName>
    <definedName name="IQ_EST_EBIT_SBC_DIFF_CIQ" hidden="1">"c4839"</definedName>
    <definedName name="IQ_EST_EBIT_SBC_DIFF_CIQ_COL" hidden="1">"c11486"</definedName>
    <definedName name="IQ_EST_EBIT_SBC_GW_DIFF" hidden="1">"c4318"</definedName>
    <definedName name="IQ_EST_EBIT_SBC_GW_DIFF_CIQ" hidden="1">"c4843"</definedName>
    <definedName name="IQ_EST_EBIT_SBC_GW_DIFF_CIQ_COL" hidden="1">"c11490"</definedName>
    <definedName name="IQ_EST_EBIT_SBC_GW_SURPRISE_PERCENT" hidden="1">"c4327"</definedName>
    <definedName name="IQ_EST_EBIT_SBC_GW_SURPRISE_PERCENT_CIQ" hidden="1">"c4852"</definedName>
    <definedName name="IQ_EST_EBIT_SBC_GW_SURPRISE_PERCENT_CIQ_COL" hidden="1">"c11499"</definedName>
    <definedName name="IQ_EST_EBIT_SBC_SURPRISE_PERCENT" hidden="1">"c4333"</definedName>
    <definedName name="IQ_EST_EBIT_SBC_SURPRISE_PERCENT_CIQ" hidden="1">"c4858"</definedName>
    <definedName name="IQ_EST_EBIT_SBC_SURPRISE_PERCENT_CIQ_COL" hidden="1">"c11505"</definedName>
    <definedName name="IQ_EST_EBIT_SURPRISE_PERCENT" hidden="1">"c1876"</definedName>
    <definedName name="IQ_EST_EBIT_SURPRISE_PERCENT_CIQ" hidden="1">"c4748"</definedName>
    <definedName name="IQ_EST_EBIT_SURPRISE_PERCENT_THOM" hidden="1">"c5193"</definedName>
    <definedName name="IQ_EST_EBITDA_DIFF" hidden="1">"c1867"</definedName>
    <definedName name="IQ_EST_EBITDA_DIFF_CIQ" hidden="1">"c3719"</definedName>
    <definedName name="IQ_EST_EBITDA_DIFF_THOM" hidden="1">"c5184"</definedName>
    <definedName name="IQ_EST_EBITDA_GROWTH_1YR" hidden="1">"c1766"</definedName>
    <definedName name="IQ_EST_EBITDA_GROWTH_1YR_CIQ" hidden="1">"c3695"</definedName>
    <definedName name="IQ_EST_EBITDA_GROWTH_1YR_THOM" hidden="1">"c5161"</definedName>
    <definedName name="IQ_EST_EBITDA_GROWTH_2YR" hidden="1">"c1767"</definedName>
    <definedName name="IQ_EST_EBITDA_GROWTH_2YR_CIQ" hidden="1">"c3696"</definedName>
    <definedName name="IQ_EST_EBITDA_GROWTH_2YR_THOM" hidden="1">"c5162"</definedName>
    <definedName name="IQ_EST_EBITDA_GROWTH_Q_1YR" hidden="1">"c1768"</definedName>
    <definedName name="IQ_EST_EBITDA_GROWTH_Q_1YR_CIQ" hidden="1">"c3697"</definedName>
    <definedName name="IQ_EST_EBITDA_GROWTH_Q_1YR_THOM" hidden="1">"c5163"</definedName>
    <definedName name="IQ_EST_EBITDA_SBC_DIFF" hidden="1">"c4335"</definedName>
    <definedName name="IQ_EST_EBITDA_SBC_DIFF_CIQ" hidden="1">"c4860"</definedName>
    <definedName name="IQ_EST_EBITDA_SBC_DIFF_CIQ_COL" hidden="1">"c11507"</definedName>
    <definedName name="IQ_EST_EBITDA_SBC_SURPRISE_PERCENT" hidden="1">"c4344"</definedName>
    <definedName name="IQ_EST_EBITDA_SBC_SURPRISE_PERCENT_CIQ" hidden="1">"c4869"</definedName>
    <definedName name="IQ_EST_EBITDA_SBC_SURPRISE_PERCENT_CIQ_COL" hidden="1">"c11516"</definedName>
    <definedName name="IQ_EST_EBITDA_SEQ_GROWTH_Q" hidden="1">"c1769"</definedName>
    <definedName name="IQ_EST_EBITDA_SEQ_GROWTH_Q_CIQ" hidden="1">"c3698"</definedName>
    <definedName name="IQ_EST_EBITDA_SEQ_GROWTH_Q_THOM" hidden="1">"c5164"</definedName>
    <definedName name="IQ_EST_EBITDA_SURPRISE_PERCENT" hidden="1">"c1868"</definedName>
    <definedName name="IQ_EST_EBITDA_SURPRISE_PERCENT_CIQ" hidden="1">"c3720"</definedName>
    <definedName name="IQ_EST_EBITDA_SURPRISE_PERCENT_THOM" hidden="1">"c5185"</definedName>
    <definedName name="IQ_EST_EBT_SBC_DIFF" hidden="1">"c4348"</definedName>
    <definedName name="IQ_EST_EBT_SBC_DIFF_CIQ" hidden="1">"c4873"</definedName>
    <definedName name="IQ_EST_EBT_SBC_DIFF_CIQ_COL" hidden="1">"c11520"</definedName>
    <definedName name="IQ_EST_EBT_SBC_GW_DIFF" hidden="1">"c4352"</definedName>
    <definedName name="IQ_EST_EBT_SBC_GW_DIFF_CIQ" hidden="1">"c4877"</definedName>
    <definedName name="IQ_EST_EBT_SBC_GW_DIFF_CIQ_COL" hidden="1">"c11524"</definedName>
    <definedName name="IQ_EST_EBT_SBC_GW_SURPRISE_PERCENT" hidden="1">"c4361"</definedName>
    <definedName name="IQ_EST_EBT_SBC_GW_SURPRISE_PERCENT_CIQ" hidden="1">"c4886"</definedName>
    <definedName name="IQ_EST_EBT_SBC_GW_SURPRISE_PERCENT_CIQ_COL" hidden="1">"c11533"</definedName>
    <definedName name="IQ_EST_EBT_SBC_SURPRISE_PERCENT" hidden="1">"c4367"</definedName>
    <definedName name="IQ_EST_EBT_SBC_SURPRISE_PERCENT_CIQ" hidden="1">"c4892"</definedName>
    <definedName name="IQ_EST_EBT_SBC_SURPRISE_PERCENT_CIQ_COL" hidden="1">"c11539"</definedName>
    <definedName name="IQ_EST_EPS_DIFF" hidden="1">"c1864"</definedName>
    <definedName name="IQ_EST_EPS_DIFF_CIQ" hidden="1">"c4999"</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THOM" hidden="1">"c5200"</definedName>
    <definedName name="IQ_EST_EPS_GW_SURPRISE_PERCENT" hidden="1">"c1892"</definedName>
    <definedName name="IQ_EST_EPS_GW_SURPRISE_PERCENT_CIQ" hidden="1">"c4762"</definedName>
    <definedName name="IQ_EST_EPS_GW_SURPRISE_PERCENT_THOM" hidden="1">"c5201"</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THOM" hidden="1">"c5203"</definedName>
    <definedName name="IQ_EST_EPS_SBC_DIFF" hidden="1">"c4374"</definedName>
    <definedName name="IQ_EST_EPS_SBC_DIFF_CIQ" hidden="1">"c4899"</definedName>
    <definedName name="IQ_EST_EPS_SBC_DIFF_CIQ_COL" hidden="1">"c11546"</definedName>
    <definedName name="IQ_EST_EPS_SBC_GW_DIFF" hidden="1">"c4378"</definedName>
    <definedName name="IQ_EST_EPS_SBC_GW_DIFF_CIQ" hidden="1">"c4903"</definedName>
    <definedName name="IQ_EST_EPS_SBC_GW_DIFF_CIQ_COL" hidden="1">"c11550"</definedName>
    <definedName name="IQ_EST_EPS_SBC_GW_SURPRISE_PERCENT" hidden="1">"c4387"</definedName>
    <definedName name="IQ_EST_EPS_SBC_GW_SURPRISE_PERCENT_CIQ" hidden="1">"c4912"</definedName>
    <definedName name="IQ_EST_EPS_SBC_GW_SURPRISE_PERCENT_CIQ_COL" hidden="1">"c11559"</definedName>
    <definedName name="IQ_EST_EPS_SBC_SURPRISE_PERCENT" hidden="1">"c4393"</definedName>
    <definedName name="IQ_EST_EPS_SBC_SURPRISE_PERCENT_CIQ" hidden="1">"c4918"</definedName>
    <definedName name="IQ_EST_EPS_SBC_SURPRISE_PERCENT_CIQ_COL" hidden="1">"c11565"</definedName>
    <definedName name="IQ_EST_EPS_SEQ_GROWTH_Q" hidden="1">"c1764"</definedName>
    <definedName name="IQ_EST_EPS_SEQ_GROWTH_Q_CIQ" hidden="1">"c3690"</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DIFF_CIQ_COL" hidden="1">"c11605"</definedName>
    <definedName name="IQ_EST_FFO_ADJ_GROWTH_1YR" hidden="1">"c4421"</definedName>
    <definedName name="IQ_EST_FFO_ADJ_GROWTH_1YR_CIQ" hidden="1">"c4946"</definedName>
    <definedName name="IQ_EST_FFO_ADJ_GROWTH_1YR_CIQ_COL" hidden="1">"c11593"</definedName>
    <definedName name="IQ_EST_FFO_ADJ_GROWTH_2YR" hidden="1">"c4422"</definedName>
    <definedName name="IQ_EST_FFO_ADJ_GROWTH_2YR_CIQ" hidden="1">"c4947"</definedName>
    <definedName name="IQ_EST_FFO_ADJ_GROWTH_2YR_CIQ_COL" hidden="1">"c11594"</definedName>
    <definedName name="IQ_EST_FFO_ADJ_GROWTH_Q_1YR" hidden="1">"c4423"</definedName>
    <definedName name="IQ_EST_FFO_ADJ_GROWTH_Q_1YR_CIQ" hidden="1">"c4948"</definedName>
    <definedName name="IQ_EST_FFO_ADJ_GROWTH_Q_1YR_CIQ_COL" hidden="1">"c11595"</definedName>
    <definedName name="IQ_EST_FFO_ADJ_SEQ_GROWTH_Q" hidden="1">"c4424"</definedName>
    <definedName name="IQ_EST_FFO_ADJ_SEQ_GROWTH_Q_CIQ" hidden="1">"c4949"</definedName>
    <definedName name="IQ_EST_FFO_ADJ_SEQ_GROWTH_Q_CIQ_COL" hidden="1">"c11596"</definedName>
    <definedName name="IQ_EST_FFO_ADJ_SURPRISE_PERCENT" hidden="1">"c4442"</definedName>
    <definedName name="IQ_EST_FFO_ADJ_SURPRISE_PERCENT_CIQ" hidden="1">"c4967"</definedName>
    <definedName name="IQ_EST_FFO_ADJ_SURPRISE_PERCENT_CIQ_COL" hidden="1">"c11614"</definedName>
    <definedName name="IQ_EST_FFO_DIFF" hidden="1">"c1869"</definedName>
    <definedName name="IQ_EST_FFO_DIFF_CIQ" hidden="1">"c4969"</definedName>
    <definedName name="IQ_EST_FFO_DIFF_CIQ_COL" hidden="1">"c11616"</definedName>
    <definedName name="IQ_EST_FFO_DIFF_REUT" hidden="1">"c3890"</definedName>
    <definedName name="IQ_EST_FFO_DIFF_THOM" hidden="1">"c5186"</definedName>
    <definedName name="IQ_EST_FFO_GROWTH_1YR" hidden="1">"c1770"</definedName>
    <definedName name="IQ_EST_FFO_GROWTH_1YR_CIQ" hidden="1">"c4950"</definedName>
    <definedName name="IQ_EST_FFO_GROWTH_1YR_CIQ_COL" hidden="1">"c11597"</definedName>
    <definedName name="IQ_EST_FFO_GROWTH_1YR_THOM" hidden="1">"c5170"</definedName>
    <definedName name="IQ_EST_FFO_GROWTH_2YR" hidden="1">"c1771"</definedName>
    <definedName name="IQ_EST_FFO_GROWTH_2YR_CIQ" hidden="1">"c4951"</definedName>
    <definedName name="IQ_EST_FFO_GROWTH_2YR_CIQ_COL" hidden="1">"c11598"</definedName>
    <definedName name="IQ_EST_FFO_GROWTH_2YR_THOM" hidden="1">"c5171"</definedName>
    <definedName name="IQ_EST_FFO_GROWTH_Q_1YR" hidden="1">"c1772"</definedName>
    <definedName name="IQ_EST_FFO_GROWTH_Q_1YR_CIQ" hidden="1">"c4952"</definedName>
    <definedName name="IQ_EST_FFO_GROWTH_Q_1YR_CIQ_COL" hidden="1">"c11599"</definedName>
    <definedName name="IQ_EST_FFO_GROWTH_Q_1YR_THOM" hidden="1">"c5172"</definedName>
    <definedName name="IQ_EST_FFO_SEQ_GROWTH_Q" hidden="1">"c1773"</definedName>
    <definedName name="IQ_EST_FFO_SEQ_GROWTH_Q_CIQ" hidden="1">"c4953"</definedName>
    <definedName name="IQ_EST_FFO_SEQ_GROWTH_Q_CIQ_COL" hidden="1">"c11600"</definedName>
    <definedName name="IQ_EST_FFO_SEQ_GROWTH_Q_THOM" hidden="1">"c5173"</definedName>
    <definedName name="IQ_EST_FFO_SHARE_DIFF" hidden="1">"c1869"</definedName>
    <definedName name="IQ_EST_FFO_SHARE_DIFF_CIQ" hidden="1">"c3721"</definedName>
    <definedName name="IQ_EST_FFO_SHARE_DIFF_THOM" hidden="1">"c5186"</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HARE_DIFF_THOM" hidden="1">"c5186"</definedName>
    <definedName name="IQ_EST_FFO_SHARE_SHARE_SURPRISE_PERCENT_THOM" hidden="1">"c5187"</definedName>
    <definedName name="IQ_EST_FFO_SHARE_SURPRISE_PERCENT" hidden="1">"c1870"</definedName>
    <definedName name="IQ_EST_FFO_SHARE_SURPRISE_PERCENT_CIQ" hidden="1">"c3722"</definedName>
    <definedName name="IQ_EST_FFO_SHARE_SURPRISE_PERCENT_THOM" hidden="1">"c5187"</definedName>
    <definedName name="IQ_EST_FFO_SURPRISE_PERCENT" hidden="1">"c1870"</definedName>
    <definedName name="IQ_EST_FFO_SURPRISE_PERCENT_CIQ" hidden="1">"c4982"</definedName>
    <definedName name="IQ_EST_FFO_SURPRISE_PERCENT_CIQ_COL" hidden="1">"c11629"</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DIFF_CIQ" hidden="1">"c4985"</definedName>
    <definedName name="IQ_EST_MAINT_CAPEX_DIFF_CIQ_COL" hidden="1">"c11632"</definedName>
    <definedName name="IQ_EST_MAINT_CAPEX_GROWTH_1YR" hidden="1">"c4429"</definedName>
    <definedName name="IQ_EST_MAINT_CAPEX_GROWTH_1YR_CIQ" hidden="1">"c4954"</definedName>
    <definedName name="IQ_EST_MAINT_CAPEX_GROWTH_1YR_CIQ_COL" hidden="1">"c11601"</definedName>
    <definedName name="IQ_EST_MAINT_CAPEX_GROWTH_2YR" hidden="1">"c4430"</definedName>
    <definedName name="IQ_EST_MAINT_CAPEX_GROWTH_2YR_CIQ" hidden="1">"c4955"</definedName>
    <definedName name="IQ_EST_MAINT_CAPEX_GROWTH_2YR_CIQ_COL" hidden="1">"c11602"</definedName>
    <definedName name="IQ_EST_MAINT_CAPEX_GROWTH_Q_1YR" hidden="1">"c4431"</definedName>
    <definedName name="IQ_EST_MAINT_CAPEX_GROWTH_Q_1YR_CIQ" hidden="1">"c4956"</definedName>
    <definedName name="IQ_EST_MAINT_CAPEX_GROWTH_Q_1YR_CIQ_COL" hidden="1">"c11603"</definedName>
    <definedName name="IQ_EST_MAINT_CAPEX_SEQ_GROWTH_Q" hidden="1">"c4432"</definedName>
    <definedName name="IQ_EST_MAINT_CAPEX_SEQ_GROWTH_Q_CIQ" hidden="1">"c4957"</definedName>
    <definedName name="IQ_EST_MAINT_CAPEX_SEQ_GROWTH_Q_CIQ_COL" hidden="1">"c11604"</definedName>
    <definedName name="IQ_EST_MAINT_CAPEX_SURPRISE_PERCENT" hidden="1">"c4465"</definedName>
    <definedName name="IQ_EST_MAINT_CAPEX_SURPRISE_PERCENT_CIQ" hidden="1">"c5003"</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THOM" hidden="1">"c5198"</definedName>
    <definedName name="IQ_EST_NI_GW_DIFF" hidden="1">"c1887"</definedName>
    <definedName name="IQ_EST_NI_GW_DIFF_CIQ" hidden="1">"c4757"</definedName>
    <definedName name="IQ_EST_NI_GW_SURPRISE_PERCENT" hidden="1">"c1888"</definedName>
    <definedName name="IQ_EST_NI_GW_SURPRISE_PERCENT_CIQ" hidden="1">"c4758"</definedName>
    <definedName name="IQ_EST_NI_REPORT_DIFF" hidden="1">"c1889"</definedName>
    <definedName name="IQ_EST_NI_REPORT_DIFF_CIQ" hidden="1">"c4759"</definedName>
    <definedName name="IQ_EST_NI_REPORT_SURPRISE_PERCENT" hidden="1">"c1890"</definedName>
    <definedName name="IQ_EST_NI_REPORT_SURPRISE_PERCENT_CIQ" hidden="1">"c4760"</definedName>
    <definedName name="IQ_EST_NI_SBC_DIFF" hidden="1">"c4472"</definedName>
    <definedName name="IQ_EST_NI_SBC_DIFF_CIQ" hidden="1">"c5010"</definedName>
    <definedName name="IQ_EST_NI_SBC_DIFF_CIQ_COL" hidden="1">"c11657"</definedName>
    <definedName name="IQ_EST_NI_SBC_GW_DIFF" hidden="1">"c4476"</definedName>
    <definedName name="IQ_EST_NI_SBC_GW_DIFF_CIQ" hidden="1">"c5014"</definedName>
    <definedName name="IQ_EST_NI_SBC_GW_DIFF_CIQ_COL" hidden="1">"c11661"</definedName>
    <definedName name="IQ_EST_NI_SBC_GW_SURPRISE_PERCENT" hidden="1">"c4485"</definedName>
    <definedName name="IQ_EST_NI_SBC_GW_SURPRISE_PERCENT_CIQ" hidden="1">"c5023"</definedName>
    <definedName name="IQ_EST_NI_SBC_GW_SURPRISE_PERCENT_CIQ_COL" hidden="1">"c11670"</definedName>
    <definedName name="IQ_EST_NI_SBC_SURPRISE_PERCENT" hidden="1">"c4491"</definedName>
    <definedName name="IQ_EST_NI_SBC_SURPRISE_PERCENT_CIQ" hidden="1">"c5029"</definedName>
    <definedName name="IQ_EST_NI_SBC_SURPRISE_PERCENT_CIQ_COL" hidden="1">"c11676"</definedName>
    <definedName name="IQ_EST_NI_SURPRISE_PERCENT" hidden="1">"c1886"</definedName>
    <definedName name="IQ_EST_NI_SURPRISE_PERCENT_CIQ" hidden="1">"c4756"</definedName>
    <definedName name="IQ_EST_NI_SURPRISE_PERCENT_THOM" hidden="1">"c5199"</definedName>
    <definedName name="IQ_EST_NUM_BUY" hidden="1">"c1759"</definedName>
    <definedName name="IQ_EST_NUM_BUY_REUT" hidden="1">"c3869"</definedName>
    <definedName name="IQ_EST_NUM_HIGH_REC" hidden="1">"c5649"</definedName>
    <definedName name="IQ_EST_NUM_HIGH_REC_CIQ" hidden="1">"c3701"</definedName>
    <definedName name="IQ_EST_NUM_HIGH_REC_THOM" hidden="1">"c5166"</definedName>
    <definedName name="IQ_EST_NUM_HIGHEST_REC" hidden="1">"c5648"</definedName>
    <definedName name="IQ_EST_NUM_HIGHEST_REC_CIQ" hidden="1">"c3700"</definedName>
    <definedName name="IQ_EST_NUM_HIGHEST_REC_THOM" hidden="1">"c5165"</definedName>
    <definedName name="IQ_EST_NUM_HOLD" hidden="1">"c1761"</definedName>
    <definedName name="IQ_EST_NUM_HOLD_REUT" hidden="1">"c3871"</definedName>
    <definedName name="IQ_EST_NUM_LOW_REC" hidden="1">"c5651"</definedName>
    <definedName name="IQ_EST_NUM_LOW_REC_CIQ" hidden="1">"c3703"</definedName>
    <definedName name="IQ_EST_NUM_LOW_REC_THOM" hidden="1">"c5168"</definedName>
    <definedName name="IQ_EST_NUM_LOWEST_REC" hidden="1">"c5652"</definedName>
    <definedName name="IQ_EST_NUM_LOWEST_REC_CIQ" hidden="1">"c3704"</definedName>
    <definedName name="IQ_EST_NUM_LOWEST_REC_THOM" hidden="1">"c5169"</definedName>
    <definedName name="IQ_EST_NUM_NEUTRAL_REC" hidden="1">"c5650"</definedName>
    <definedName name="IQ_EST_NUM_NEUTRAL_REC_CIQ" hidden="1">"c3702"</definedName>
    <definedName name="IQ_EST_NUM_NEUTRAL_REC_THOM" hidden="1">"c5167"</definedName>
    <definedName name="IQ_EST_NUM_NO_OPINION" hidden="1">"c1758"</definedName>
    <definedName name="IQ_EST_NUM_NO_OPINION_CIQ" hidden="1">"c3699"</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CIQ" hidden="1">"c12017"</definedName>
    <definedName name="IQ_EST_OPER_INC_DIFF_THOM" hidden="1">"c5194"</definedName>
    <definedName name="IQ_EST_OPER_INC_SURPRISE_PERCENT" hidden="1">"c1878"</definedName>
    <definedName name="IQ_EST_OPER_INC_SURPRISE_PERCENT_CIQ" hidden="1">"c12018"</definedName>
    <definedName name="IQ_EST_OPER_INC_SURPRISE_PERCENT_THOM" hidden="1">"c5195"</definedName>
    <definedName name="IQ_EST_PERIOD_ID" hidden="1">"c13923"</definedName>
    <definedName name="IQ_EST_PRE_TAX_DIFF" hidden="1">"c1879"</definedName>
    <definedName name="IQ_EST_PRE_TAX_DIFF_CIQ" hidden="1">"c4749"</definedName>
    <definedName name="IQ_EST_PRE_TAX_DIFF_THOM" hidden="1">"c5196"</definedName>
    <definedName name="IQ_EST_PRE_TAX_GW_DIFF" hidden="1">"c1881"</definedName>
    <definedName name="IQ_EST_PRE_TAX_GW_DIFF_CIQ" hidden="1">"c4751"</definedName>
    <definedName name="IQ_EST_PRE_TAX_GW_SURPRISE_PERCENT" hidden="1">"c1882"</definedName>
    <definedName name="IQ_EST_PRE_TAX_GW_SURPRISE_PERCENT_CIQ" hidden="1">"c4752"</definedName>
    <definedName name="IQ_EST_PRE_TAX_REPORT_DIFF" hidden="1">"c1883"</definedName>
    <definedName name="IQ_EST_PRE_TAX_REPORT_DIFF_CIQ" hidden="1">"c4753"</definedName>
    <definedName name="IQ_EST_PRE_TAX_REPORT_SURPRISE_PERCENT" hidden="1">"c1884"</definedName>
    <definedName name="IQ_EST_PRE_TAX_REPORT_SURPRISE_PERCENT_CIQ" hidden="1">"c4754"</definedName>
    <definedName name="IQ_EST_PRE_TAX_SURPRISE_PERCENT" hidden="1">"c1880"</definedName>
    <definedName name="IQ_EST_PRE_TAX_SURPRISE_PERCENT_CIQ" hidden="1">"c4750"</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DIFF_CIQ_COL" hidden="1">"c11690"</definedName>
    <definedName name="IQ_EST_RECURRING_PROFIT_SHARE_SURPRISE_PERCENT" hidden="1">"c4515"</definedName>
    <definedName name="IQ_EST_RECURRING_PROFIT_SHARE_SURPRISE_PERCENT_CIQ" hidden="1">"c5053"</definedName>
    <definedName name="IQ_EST_RECURRING_PROFIT_SHARE_SURPRISE_PERCENT_CIQ_COL" hidden="1">"c11700"</definedName>
    <definedName name="IQ_EST_REV_DIFF" hidden="1">"c1865"</definedName>
    <definedName name="IQ_EST_REV_DIFF_CIQ" hidden="1">"c3717"</definedName>
    <definedName name="IQ_EST_REV_DIFF_THOM" hidden="1">"c5182"</definedName>
    <definedName name="IQ_EST_REV_GROWTH_1YR" hidden="1">"c1638"</definedName>
    <definedName name="IQ_EST_REV_GROWTH_1YR_CIQ" hidden="1">"c3691"</definedName>
    <definedName name="IQ_EST_REV_GROWTH_1YR_THOM" hidden="1">"c5157"</definedName>
    <definedName name="IQ_EST_REV_GROWTH_2YR" hidden="1">"c1639"</definedName>
    <definedName name="IQ_EST_REV_GROWTH_2YR_CIQ" hidden="1">"c3692"</definedName>
    <definedName name="IQ_EST_REV_GROWTH_2YR_THOM" hidden="1">"c5158"</definedName>
    <definedName name="IQ_EST_REV_GROWTH_Q_1YR" hidden="1">"c1640"</definedName>
    <definedName name="IQ_EST_REV_GROWTH_Q_1YR_CIQ" hidden="1">"c3693"</definedName>
    <definedName name="IQ_EST_REV_GROWTH_Q_1YR_THOM" hidden="1">"c5159"</definedName>
    <definedName name="IQ_EST_REV_SEQ_GROWTH_Q" hidden="1">"c1765"</definedName>
    <definedName name="IQ_EST_REV_SEQ_GROWTH_Q_CIQ" hidden="1">"c3694"</definedName>
    <definedName name="IQ_EST_REV_SEQ_GROWTH_Q_THOM" hidden="1">"c5160"</definedName>
    <definedName name="IQ_EST_REV_SURPRISE_PERCENT" hidden="1">"c1866"</definedName>
    <definedName name="IQ_EST_REV_SURPRISE_PERCENT_CIQ" hidden="1">"c3718"</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_USD" hidden="1">"c20650"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CM"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"c413"</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_INFLOWS" hidden="1">"c20651"</definedName>
    <definedName name="IQ_FDI_NET" hidden="1">"c20652"</definedName>
    <definedName name="IQ_FDI_OUTFLOWS" hidden="1">"c20653"</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"c418"</definedName>
    <definedName name="IQ_FFO_EST_CIQ" hidden="1">"c4970"</definedName>
    <definedName name="IQ_FFO_EST_CIQ_COL" hidden="1">"c11617"</definedName>
    <definedName name="IQ_FFO_EST_DET_EST" hidden="1">"c12059"</definedName>
    <definedName name="IQ_FFO_EST_DET_EST_CIQ" hidden="1">"c12121"</definedName>
    <definedName name="IQ_FFO_EST_DET_EST_CURRENCY" hidden="1">"c12466"</definedName>
    <definedName name="IQ_FFO_EST_DET_EST_CURRENCY_CIQ" hidden="1">"c12512"</definedName>
    <definedName name="IQ_FFO_EST_DET_EST_DATE" hidden="1">"c12212"</definedName>
    <definedName name="IQ_FFO_EST_DET_EST_DATE_CIQ" hidden="1">"c12267"</definedName>
    <definedName name="IQ_FFO_EST_DET_EST_INCL" hidden="1">"c12349"</definedName>
    <definedName name="IQ_FFO_EST_DET_EST_INCL_CIQ" hidden="1">"c12395"</definedName>
    <definedName name="IQ_FFO_EST_DET_EST_ORIGIN" hidden="1">"c12722"</definedName>
    <definedName name="IQ_FFO_EST_DET_EST_ORIGIN_CIQ" hidden="1">"c12720"</definedName>
    <definedName name="IQ_FFO_EST_REUT" hidden="1">"c3837"</definedName>
    <definedName name="IQ_FFO_EST_THOM" hidden="1">"c3999"</definedName>
    <definedName name="IQ_FFO_GUIDANCE" hidden="1">"c4443"</definedName>
    <definedName name="IQ_FFO_GUIDANCE_CIQ" hidden="1">"c4968"</definedName>
    <definedName name="IQ_FFO_GUIDANCE_CIQ_COL" hidden="1">"c11615"</definedName>
    <definedName name="IQ_FFO_HIGH_EST" hidden="1">"c419"</definedName>
    <definedName name="IQ_FFO_HIGH_EST_CIQ" hidden="1">"c4977"</definedName>
    <definedName name="IQ_FFO_HIGH_EST_CIQ_COL" hidden="1">"c11624"</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HIGH_GUIDANCE_CIQ_COL" hidden="1">"c11245"</definedName>
    <definedName name="IQ_FFO_LOW_EST" hidden="1">"c420"</definedName>
    <definedName name="IQ_FFO_LOW_EST_CIQ" hidden="1">"c4978"</definedName>
    <definedName name="IQ_FFO_LOW_EST_CIQ_COL" hidden="1">"c11625"</definedName>
    <definedName name="IQ_FFO_LOW_EST_REUT" hidden="1">"c3840"</definedName>
    <definedName name="IQ_FFO_LOW_EST_THOM" hidden="1">"c4002"</definedName>
    <definedName name="IQ_FFO_LOW_GUIDANCE" hidden="1">"c4224"</definedName>
    <definedName name="IQ_FFO_LOW_GUIDANCE_CIQ" hidden="1">"c4636"</definedName>
    <definedName name="IQ_FFO_LOW_GUIDANCE_CIQ_COL" hidden="1">"c11285"</definedName>
    <definedName name="IQ_FFO_MEDIAN_EST" hidden="1">"c1665"</definedName>
    <definedName name="IQ_FFO_MEDIAN_EST_CIQ" hidden="1">"c4979"</definedName>
    <definedName name="IQ_FFO_MEDIAN_EST_CIQ_COL" hidden="1">"c11626"</definedName>
    <definedName name="IQ_FFO_MEDIAN_EST_REUT" hidden="1">"c3838"</definedName>
    <definedName name="IQ_FFO_MEDIAN_EST_THOM" hidden="1">"c4000"</definedName>
    <definedName name="IQ_FFO_NUM_EST" hidden="1">"c421"</definedName>
    <definedName name="IQ_FFO_NUM_EST_CIQ" hidden="1">"c4980"</definedName>
    <definedName name="IQ_FFO_NUM_EST_CIQ_COL" hidden="1">"c11627"</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ACT_OR_EST_CIQ_COL" hidden="1">"c11618"</definedName>
    <definedName name="IQ_FFO_SHARE_EST" hidden="1">"c418"</definedName>
    <definedName name="IQ_FFO_SHARE_EST_CIQ" hidden="1">"c3668"</definedName>
    <definedName name="IQ_FFO_SHARE_EST_DET_EST" hidden="1">"c12059"</definedName>
    <definedName name="IQ_FFO_SHARE_EST_DET_EST_CIQ" hidden="1">"c12121"</definedName>
    <definedName name="IQ_FFO_SHARE_EST_DET_EST_CURRENCY" hidden="1">"c12466"</definedName>
    <definedName name="IQ_FFO_SHARE_EST_DET_EST_CURRENCY_CIQ" hidden="1">"c12512"</definedName>
    <definedName name="IQ_FFO_SHARE_EST_DET_EST_CURRENCY_THOM" hidden="1">"c12487"</definedName>
    <definedName name="IQ_FFO_SHARE_EST_DET_EST_DATE" hidden="1">"c12212"</definedName>
    <definedName name="IQ_FFO_SHARE_EST_DET_EST_DATE_CIQ" hidden="1">"c12267"</definedName>
    <definedName name="IQ_FFO_SHARE_EST_DET_EST_DATE_THOM" hidden="1">"c12238"</definedName>
    <definedName name="IQ_FFO_SHARE_EST_DET_EST_INCL" hidden="1">"c12349"</definedName>
    <definedName name="IQ_FFO_SHARE_EST_DET_EST_INCL_CIQ" hidden="1">"c12395"</definedName>
    <definedName name="IQ_FFO_SHARE_EST_DET_EST_INCL_THOM" hidden="1">"c12370"</definedName>
    <definedName name="IQ_FFO_SHARE_EST_DET_EST_ORIGIN" hidden="1">"c12722"</definedName>
    <definedName name="IQ_FFO_SHARE_EST_DET_EST_ORIGIN_CIQ" hidden="1">"c12720"</definedName>
    <definedName name="IQ_FFO_SHARE_EST_DET_EST_ORIGIN_THOM" hidden="1">"c12608"</definedName>
    <definedName name="IQ_FFO_SHARE_EST_DET_EST_THOM" hidden="1">"c12088"</definedName>
    <definedName name="IQ_FFO_SHARE_EST_THOM" hidden="1">"c3999"</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THOM" hidden="1">"c4000"</definedName>
    <definedName name="IQ_FFO_SHARE_NUM_EST" hidden="1">"c421"</definedName>
    <definedName name="IQ_FFO_SHARE_NUM_EST_CIQ" hidden="1">"c3672"</definedName>
    <definedName name="IQ_FFO_SHARE_NUM_EST_THOM" hidden="1">"c4003"</definedName>
    <definedName name="IQ_FFO_SHARE_SHARE_EST_DET_EST" hidden="1">"c12059"</definedName>
    <definedName name="IQ_FFO_SHARE_SHARE_EST_DET_EST_CIQ" hidden="1">"c12121"</definedName>
    <definedName name="IQ_FFO_SHARE_SHARE_EST_DET_EST_CURRENCY" hidden="1">"c12466"</definedName>
    <definedName name="IQ_FFO_SHARE_SHARE_EST_DET_EST_CURRENCY_CIQ" hidden="1">"c12512"</definedName>
    <definedName name="IQ_FFO_SHARE_SHARE_EST_DET_EST_DATE" hidden="1">"c12212"</definedName>
    <definedName name="IQ_FFO_SHARE_SHARE_EST_DET_EST_DATE_CIQ" hidden="1">"c12267"</definedName>
    <definedName name="IQ_FFO_SHARE_SHARE_EST_DET_EST_INCL" hidden="1">"c12349"</definedName>
    <definedName name="IQ_FFO_SHARE_SHARE_EST_DET_EST_INCL_CIQ" hidden="1">"c12395"</definedName>
    <definedName name="IQ_FFO_SHARE_SHARE_EST_DET_EST_ORIGIN" hidden="1">"c12722"</definedName>
    <definedName name="IQ_FFO_SHARE_SHARE_EST_DET_EST_ORIGIN_CIQ" hidden="1">"c12720"</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HARE_STDDEV_EST" hidden="1">"c422"</definedName>
    <definedName name="IQ_FFO_SHARE_STDDEV_EST_CIQ" hidden="1">"c3673"</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STDDEV_EST_CIQ" hidden="1">"c4981"</definedName>
    <definedName name="IQ_FFO_STDDEV_EST_CIQ_COL" hidden="1">"c11628"</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"c893"</definedName>
    <definedName name="IQ_FINANCING_CASH_SUPPL" hidden="1">"c899"</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BALANCE_PCT_GDP" hidden="1">"c20654"</definedName>
    <definedName name="IQ_FISCAL_Q" hidden="1">"c440"</definedName>
    <definedName name="IQ_FISCAL_Q_EST" hidden="1">"c6794"</definedName>
    <definedName name="IQ_FISCAL_Q_EST_CIQ" hidden="1">"c6806"</definedName>
    <definedName name="IQ_FISCAL_Q_EST_CIQ_COL" hidden="1">"c11741"</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IXED_RATE_DEBT" hidden="1">"c17894"</definedName>
    <definedName name="IQ_FIXED_RATE_DEBT_PCT" hidden="1">"c18008"</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X_RATE" hidden="1">"c20655"</definedName>
    <definedName name="IQ_FX_RATE_FC" hidden="1">"c20656"</definedName>
    <definedName name="IQ_FX_RESERVES" hidden="1">"c20657"</definedName>
    <definedName name="IQ_FX_RESERVES_PCT_GDP" hidden="1">"c20658"</definedName>
    <definedName name="IQ_FX_RESERVES_PCT_GDP_FC" hidden="1">"c20659"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CM"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CM" hidden="1">"c454"</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CM"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CM"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CM" hidden="1">"c1464"</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CM"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"c452"</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"c530"</definedName>
    <definedName name="IQ_GOVT_CAPITAL_TRANSFER_PAYMENTS" hidden="1">"c20660"</definedName>
    <definedName name="IQ_GOVT_CAPITAL_TRANSFER_RECEIPTS" hidden="1">"c20661"</definedName>
    <definedName name="IQ_GOVT_CONSUM_FIXED_CAPITAL" hidden="1">"c20663"</definedName>
    <definedName name="IQ_GOVT_CONTRIBUTIONS_SOCIAL_INSURANCE" hidden="1">"c20664"</definedName>
    <definedName name="IQ_GOVT_CURRENT_EXPENDITURES" hidden="1">"c20665"</definedName>
    <definedName name="IQ_GOVT_CURRENT_RECEIPTS" hidden="1">"c20666"</definedName>
    <definedName name="IQ_GOVT_ENTERPRISE_SURPLUS" hidden="1">"c20667"</definedName>
    <definedName name="IQ_GOVT_EXPENDITURES" hidden="1">"c20668"</definedName>
    <definedName name="IQ_GOVT_EXPENDITURES_FEDERAL" hidden="1">"c20669"</definedName>
    <definedName name="IQ_GOVT_GROSS_INVEST" hidden="1">"c20673"</definedName>
    <definedName name="IQ_GOVT_GROSS_INVEST_EQUIP" hidden="1">"c20674"</definedName>
    <definedName name="IQ_GOVT_GROSS_INVEST_FEDERAL" hidden="1">"c20676"</definedName>
    <definedName name="IQ_GOVT_GROSS_INVEST_FEDERAL_DEF_EQUIP" hidden="1">"c20679"</definedName>
    <definedName name="IQ_GOVT_GROSS_INVEST_FEDERAL_DEFENSE_STRUCTURES" hidden="1">"c20677"</definedName>
    <definedName name="IQ_GOVT_GROSS_INVEST_FEDERAL_EQUIP" hidden="1">"c20680"</definedName>
    <definedName name="IQ_GOVT_GROSS_INVEST_FEDERAL_NONDEF_EQUIP" hidden="1">"c20682"</definedName>
    <definedName name="IQ_GOVT_GROSS_INVEST_FEDERAL_NONDEFENSE_STRUCTURES" hidden="1">"c24741"</definedName>
    <definedName name="IQ_GOVT_GROSS_INVEST_FEDERAL_STRUCTURES" hidden="1">"c20683"</definedName>
    <definedName name="IQ_GOVT_GROSS_INVEST_STATE_LOCAL_EQUIP" hidden="1">"c20685"</definedName>
    <definedName name="IQ_GOVT_GROSS_INVEST_STATE_LOCAL_STRUCTURES" hidden="1">"c20686"</definedName>
    <definedName name="IQ_GOVT_GROSS_INVEST_STRUCTURES" hidden="1">"c20687"</definedName>
    <definedName name="IQ_GOVT_INTEREST_PAYMENTS" hidden="1">"c20688"</definedName>
    <definedName name="IQ_GOVT_INTEREST_PAYMENTS_PERSON" hidden="1">"c20689"</definedName>
    <definedName name="IQ_GOVT_INTEREST_PAYMENTS_WORLD" hidden="1">"c20690"</definedName>
    <definedName name="IQ_GOVT_NET_BORROWING" hidden="1">"c20691"</definedName>
    <definedName name="IQ_GOVT_NET_PURCHASE_NONPRODUCED_ASSETS" hidden="1">"c20692"</definedName>
    <definedName name="IQ_GOVT_NET_SAVING" hidden="1">"c20693"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AL_EXPENDITURES" hidden="1">"c20694"</definedName>
    <definedName name="IQ_GOVT_REAL_EXPENDITURES_FEDERAL" hidden="1">"c20695"</definedName>
    <definedName name="IQ_GOVT_REAL_GROSS_INVEST" hidden="1">"c20699"</definedName>
    <definedName name="IQ_GOVT_REAL_GROSS_INVEST_EQUIP" hidden="1">"c20700"</definedName>
    <definedName name="IQ_GOVT_REAL_GROSS_INVEST_FEDERAL" hidden="1">"c20701"</definedName>
    <definedName name="IQ_GOVT_REAL_GROSS_INVEST_FEDERAL_DEF_EQUIP" hidden="1">"c20704"</definedName>
    <definedName name="IQ_GOVT_REAL_GROSS_INVEST_FEDERAL_DEFENSE_STRUCTURES" hidden="1">"c20702"</definedName>
    <definedName name="IQ_GOVT_REAL_GROSS_INVEST_FEDERAL_EQUIP" hidden="1">"c20705"</definedName>
    <definedName name="IQ_GOVT_REAL_GROSS_INVEST_FEDERAL_NONDEF_EQUIP" hidden="1">"c20707"</definedName>
    <definedName name="IQ_GOVT_REAL_GROSS_INVEST_FEDERAL_NONDEFENSE_STRUCTURES" hidden="1">"c24742"</definedName>
    <definedName name="IQ_GOVT_REAL_GROSS_INVEST_FEDERAL_STRUCTURES" hidden="1">"c20708"</definedName>
    <definedName name="IQ_GOVT_REAL_GROSS_INVEST_STATE_LOCAL_EQUIP" hidden="1">"c20710"</definedName>
    <definedName name="IQ_GOVT_REAL_GROSS_INVEST_STATE_LOCAL_STRUCTURES" hidden="1">"c20711"</definedName>
    <definedName name="IQ_GOVT_REAL_GROSS_INVEST_STRUCTURES" hidden="1">"c20712"</definedName>
    <definedName name="IQ_GOVT_REAL_RECEIPTS_CONSUM_INVEST_RESIDUAL" hidden="1">"c20717"</definedName>
    <definedName name="IQ_GOVT_RECEIPTS" hidden="1">"c6877"</definedName>
    <definedName name="IQ_GOVT_RECEIPTS_APR" hidden="1">"c7537"</definedName>
    <definedName name="IQ_GOVT_RECEIPTS_APR_FC" hidden="1">"c8417"</definedName>
    <definedName name="IQ_GOVT_RECEIPTS_ASSETS" hidden="1">"c20719"</definedName>
    <definedName name="IQ_GOVT_RECEIPTS_ASSETS_DIVIDENDS" hidden="1">"c20720"</definedName>
    <definedName name="IQ_GOVT_RECEIPTS_ASSETS_INTEREST" hidden="1">"c20721"</definedName>
    <definedName name="IQ_GOVT_RECEIPTS_ASSETS_RENT" hidden="1">"c20722"</definedName>
    <definedName name="IQ_GOVT_RECEIPTS_EXPENSITURES_OTHER" hidden="1">"c20728"</definedName>
    <definedName name="IQ_GOVT_RECEIPTS_FC" hidden="1">"c7757"</definedName>
    <definedName name="IQ_GOVT_RECEIPTS_POP" hidden="1">"c7097"</definedName>
    <definedName name="IQ_GOVT_RECEIPTS_POP_FC" hidden="1">"c7977"</definedName>
    <definedName name="IQ_GOVT_RECEIPTS_TRANSFER" hidden="1">"c20729"</definedName>
    <definedName name="IQ_GOVT_RECEIPTS_TRANSFER_BUSINESS" hidden="1">"c20730"</definedName>
    <definedName name="IQ_GOVT_RECEIPTS_TRANSFER_PERSONAL" hidden="1">"c20731"</definedName>
    <definedName name="IQ_GOVT_RECEIPTS_YOY" hidden="1">"c7317"</definedName>
    <definedName name="IQ_GOVT_RECEIPTS_YOY_FC" hidden="1">"c8197"</definedName>
    <definedName name="IQ_GOVT_SOCIAL_BENEFITS" hidden="1">"c20732"</definedName>
    <definedName name="IQ_GOVT_SOCIAL_BENEFITS_PERSONS" hidden="1">"c20733"</definedName>
    <definedName name="IQ_GOVT_SOCIAL_BENEFITS_WORLD" hidden="1">"c20734"</definedName>
    <definedName name="IQ_GOVT_SOCIAL_INSURANCE_FUNDS" hidden="1">"c20735"</definedName>
    <definedName name="IQ_GOVT_SUBSIDIES" hidden="1">"c20736"</definedName>
    <definedName name="IQ_GOVT_TAX_RECEIPTS" hidden="1">"c20737"</definedName>
    <definedName name="IQ_GOVT_TAX_RECEIPTS_CORPORATE" hidden="1">"c20738"</definedName>
    <definedName name="IQ_GOVT_TAX_RECEIPTS_CORPORATE_FED_RESERVE" hidden="1">"c20739"</definedName>
    <definedName name="IQ_GOVT_TAX_RECEIPTS_CORPORATE_OTHER" hidden="1">"c20740"</definedName>
    <definedName name="IQ_GOVT_TAX_RECEIPTS_CUSTOMS" hidden="1">"c20741"</definedName>
    <definedName name="IQ_GOVT_TAX_RECEIPTS_EXCISE" hidden="1">"c20742"</definedName>
    <definedName name="IQ_GOVT_TAX_RECEIPTS_PERSONAL" hidden="1">"c20743"</definedName>
    <definedName name="IQ_GOVT_TAX_RECEIPTS_PRODUCTION_IMPORTS" hidden="1">"c20744"</definedName>
    <definedName name="IQ_GOVT_TAX_RECEIPTS_WORLD" hidden="1">"c20745"</definedName>
    <definedName name="IQ_GOVT_TOTAL_EXPENDITURES" hidden="1">"c20746"</definedName>
    <definedName name="IQ_GOVT_TOTAL_RECEIPTS" hidden="1">"c20747"</definedName>
    <definedName name="IQ_GOVT_TRANSFER_PAYMENTS" hidden="1">"c20748"</definedName>
    <definedName name="IQ_GOVT_TRANSFER_PAYMENTS_OTHER" hidden="1">"c20749"</definedName>
    <definedName name="IQ_GOVT_TRANSFER_PAYMENTS_OTHER_STATE_LOCAL" hidden="1">"c20750"</definedName>
    <definedName name="IQ_GOVT_TRANSFER_PAYMENTS_OTHER_WORLD" hidden="1">"c20751"</definedName>
    <definedName name="IQ_GOVT_WAGE_ACCRUAL" hidden="1">"c20752"</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CM"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CM"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CM" hidden="1">"c1470"</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DGING_ACTIVITIES" hidden="1">"c17899"</definedName>
    <definedName name="IQ_HEDGING_ACTIVITIES_PCT" hidden="1">"c18013"</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30YR_MORTGAGE" hidden="1">"c20753"</definedName>
    <definedName name="IQ_HOUSING_COMPLETION" hidden="1">"c20754"</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CONSTRUCTION_PERMITS" hidden="1">"c20755"</definedName>
    <definedName name="IQ_HOUSING_CONSTRUCTION_PRIVATE" hidden="1">"c20756"</definedName>
    <definedName name="IQ_HOUSING_EXISTING_HOME_SALES" hidden="1">"c20757"</definedName>
    <definedName name="IQ_HOUSING_HOMEOWNER_VACANCY" hidden="1">"c20758"</definedName>
    <definedName name="IQ_HOUSING_HOMEOWNERSHIP_RATE" hidden="1">"c20759"</definedName>
    <definedName name="IQ_HOUSING_MEDIAN_SALES_PRICE" hidden="1">"c20760"</definedName>
    <definedName name="IQ_HOUSING_NEW_HOME_SALES" hidden="1">"c20761"</definedName>
    <definedName name="IQ_HOUSING_PENDING_HOME_SALE_INDEX" hidden="1">"c20762"</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RENTAL_VACANCY" hidden="1">"c20763"</definedName>
    <definedName name="IQ_HOUSING_START" hidden="1">"c20764"</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ORTS_USD" hidden="1">"c20765"</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DOM_LOANS_FFIEC" hidden="1">"c12975"</definedName>
    <definedName name="IQ_INC_EQUITY" hidden="1">"c549"</definedName>
    <definedName name="IQ_INC_EQUITY_BR" hidden="1">"c550"</definedName>
    <definedName name="IQ_INC_EQUITY_CF" hidden="1">"c551"</definedName>
    <definedName name="IQ_INC_EQUITY_CM" hidden="1">"c550"</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_PROD_INDEX_GROWTH" hidden="1">"c20766"</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AUTO_SALES_DOMESTIC" hidden="1">"c20767"</definedName>
    <definedName name="IQ_INDUSTRIAL_AUTO_SALES_FOREIGN" hidden="1">"c20768"</definedName>
    <definedName name="IQ_INDUSTRIAL_AUTO_SALES_TOTAL" hidden="1">"c20769"</definedName>
    <definedName name="IQ_INDUSTRIAL_CAPACITY_UTILIZATION" hidden="1">"c20770"</definedName>
    <definedName name="IQ_INDUSTRIAL_IPI" hidden="1">"c20771"</definedName>
    <definedName name="IQ_INDUSTRIAL_MV_ASSEMBLIES_AUTO" hidden="1">"c20772"</definedName>
    <definedName name="IQ_INDUSTRIAL_MV_ASSEMBLIES_TOTAL" hidden="1">"c20773"</definedName>
    <definedName name="IQ_INDUSTRIAL_MV_ASSEMBLIES_TRUCKS" hidden="1">"c20774"</definedName>
    <definedName name="IQ_INDUSTRIAL_MV_ASSEMBLIES_TRUCKS_HEAVY" hidden="1">"c20775"</definedName>
    <definedName name="IQ_INDUSTRIAL_MV_ASSEMBLIES_TRUCKS_LIGHT" hidden="1">"c20776"</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CPI_APPAREL" hidden="1">"c20777"</definedName>
    <definedName name="IQ_INFLATION_CPI_EDUCATION" hidden="1">"c20778"</definedName>
    <definedName name="IQ_INFLATION_CPI_FOOD" hidden="1">"c20779"</definedName>
    <definedName name="IQ_INFLATION_CPI_HOUSING" hidden="1">"c20780"</definedName>
    <definedName name="IQ_INFLATION_CPI_MEDICAL" hidden="1">"c20781"</definedName>
    <definedName name="IQ_INFLATION_CPI_OTHER" hidden="1">"c20782"</definedName>
    <definedName name="IQ_INFLATION_CPI_RECREATION" hidden="1">"c20783"</definedName>
    <definedName name="IQ_INFLATION_CPI_TRANSPORTATION" hidden="1">"c20784"</definedName>
    <definedName name="IQ_INFLATION_CPI_TRANSPORTATION_PUBLIC" hidden="1">"c20785"</definedName>
    <definedName name="IQ_INFLATION_CPI_URBAN_ALL" hidden="1">"c20786"</definedName>
    <definedName name="IQ_INFLATION_PPI_FINISHED_GOODS" hidden="1">"c20787"</definedName>
    <definedName name="IQ_INFLATION_PPI_FINISHED_GOODS_EX_FOOD_ENERGY" hidden="1">"c20788"</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CM"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_TYPE" hidden="1">"c24730"</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M"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CM"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"c907"</definedName>
    <definedName name="IQ_INTEL_EPS_EST" hidden="1">"c24729"</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CM"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CM"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BOR_BENEFITS_CIVILIANS" hidden="1">"c20789"</definedName>
    <definedName name="IQ_LABOR_BENEFITS_GOVT" hidden="1">"c20790"</definedName>
    <definedName name="IQ_LABOR_BENEFITS_PRIVATE_INDUSTRY" hidden="1">"c20791"</definedName>
    <definedName name="IQ_LABOR_COMP_CIVILIANS" hidden="1">"c20792"</definedName>
    <definedName name="IQ_LABOR_COMP_GOVT" hidden="1">"c20793"</definedName>
    <definedName name="IQ_LABOR_COMP_PRIVATE_INDUSTRY" hidden="1">"c20794"</definedName>
    <definedName name="IQ_LABOR_NONFARM_PAYROLL" hidden="1">"c20795"</definedName>
    <definedName name="IQ_LABOR_UNEMPLOYMENT_CLAIMS" hidden="1">"c20796"</definedName>
    <definedName name="IQ_LABOR_UNEMPLOYMENT_CLAIMS_4WEEK" hidden="1">"c20797"</definedName>
    <definedName name="IQ_LABOR_UNEMPLOYMENT_RATE" hidden="1">"c20798"</definedName>
    <definedName name="IQ_LABOR_UNEMPLOYMENT_RATE_PCT_INSURED" hidden="1">"c20799"</definedName>
    <definedName name="IQ_LABOR_WAGES_CIVILIANS" hidden="1">"c20800"</definedName>
    <definedName name="IQ_LABOR_WAGES_GOVT" hidden="1">"c20801"</definedName>
    <definedName name="IQ_LABOR_WAGES_PRIVATE_INDUSTRY" hidden="1">"c20802"</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CM"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ME_INVENTORY" hidden="1">"c24740"</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CM"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CM" hidden="1">"c676"</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CM"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CM"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CIQ" hidden="1">"c12122"</definedName>
    <definedName name="IQ_LT_GROWTH_DET_EST_DATE" hidden="1">"c12213"</definedName>
    <definedName name="IQ_LT_GROWTH_DET_EST_DATE_CIQ" hidden="1">"c12268"</definedName>
    <definedName name="IQ_LT_GROWTH_DET_EST_DATE_THOM" hidden="1">"c12240"</definedName>
    <definedName name="IQ_LT_GROWTH_DET_EST_INCL" hidden="1">"c12350"</definedName>
    <definedName name="IQ_LT_GROWTH_DET_EST_INCL_CIQ" hidden="1">"c12396"</definedName>
    <definedName name="IQ_LT_GROWTH_DET_EST_INCL_THOM" hidden="1">"c12372"</definedName>
    <definedName name="IQ_LT_GROWTH_DET_EST_ORIGIN" hidden="1">"c12725"</definedName>
    <definedName name="IQ_LT_GROWTH_DET_EST_ORIGIN_CIQ" hidden="1">"c12721"</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CM"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BUSINESS_BAROMETER" hidden="1">"c20803"</definedName>
    <definedName name="IQ_MACRO_SURVEY_BUSINESS_CONDITION" hidden="1">"c20804"</definedName>
    <definedName name="IQ_MACRO_SURVEY_BUSINESS_CONDITIONS" hidden="1">"c20805"</definedName>
    <definedName name="IQ_MACRO_SURVEY_CONSUMER_COMFORT" hidden="1">"c20806"</definedName>
    <definedName name="IQ_MACRO_SURVEY_CONSUMER_CONFIDENCE" hidden="1">"c20807"</definedName>
    <definedName name="IQ_MACRO_SURVEY_CONSUMER_SENTIMENT" hidden="1">"c20808"</definedName>
    <definedName name="IQ_MACRO_SURVEY_ISM_NONMANUFACTURING" hidden="1">"c20809"</definedName>
    <definedName name="IQ_MACRO_SURVEY_ISM_PMI" hidden="1">"c20810"</definedName>
    <definedName name="IQ_MACRO_SURVEY_LEADING_INDICATOR" hidden="1">"c20811"</definedName>
    <definedName name="IQ_MACRO_SURVEY_PMAC_DIFFUSION" hidden="1">"c20812"</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NUFACTURING_INV_APPAREL" hidden="1">"c20813"</definedName>
    <definedName name="IQ_MANUFACTURING_INV_BEVERAGE" hidden="1">"c20814"</definedName>
    <definedName name="IQ_MANUFACTURING_INV_CHEMICALS" hidden="1">"c20815"</definedName>
    <definedName name="IQ_MANUFACTURING_INV_COMPUTER" hidden="1">"c20816"</definedName>
    <definedName name="IQ_MANUFACTURING_INV_DUR" hidden="1">"c20817"</definedName>
    <definedName name="IQ_MANUFACTURING_INV_DUR_MISC" hidden="1">"c20818"</definedName>
    <definedName name="IQ_MANUFACTURING_INV_ELECTRIC" hidden="1">"c20819"</definedName>
    <definedName name="IQ_MANUFACTURING_INV_FAB_METALS" hidden="1">"c20820"</definedName>
    <definedName name="IQ_MANUFACTURING_INV_FOOD" hidden="1">"c20821"</definedName>
    <definedName name="IQ_MANUFACTURING_INV_FURNITURE" hidden="1">"c20822"</definedName>
    <definedName name="IQ_MANUFACTURING_INV_LEATHER" hidden="1">"c20823"</definedName>
    <definedName name="IQ_MANUFACTURING_INV_MACHINERY" hidden="1">"c20824"</definedName>
    <definedName name="IQ_MANUFACTURING_INV_MINERAL" hidden="1">"c20825"</definedName>
    <definedName name="IQ_MANUFACTURING_INV_NONDUR" hidden="1">"c20826"</definedName>
    <definedName name="IQ_MANUFACTURING_INV_PAPER" hidden="1">"c20827"</definedName>
    <definedName name="IQ_MANUFACTURING_INV_PETROLEUM" hidden="1">"c20828"</definedName>
    <definedName name="IQ_MANUFACTURING_INV_PLASTICS" hidden="1">"c20829"</definedName>
    <definedName name="IQ_MANUFACTURING_INV_PRIMARY_METALS" hidden="1">"c20830"</definedName>
    <definedName name="IQ_MANUFACTURING_INV_PRINTING" hidden="1">"c20831"</definedName>
    <definedName name="IQ_MANUFACTURING_INV_SALES_RATIO" hidden="1">"c20832"</definedName>
    <definedName name="IQ_MANUFACTURING_INV_TEXTILE_MILLS" hidden="1">"c20833"</definedName>
    <definedName name="IQ_MANUFACTURING_INV_TEXTILE_PRODUCTS" hidden="1">"c20834"</definedName>
    <definedName name="IQ_MANUFACTURING_INV_TOTAL" hidden="1">"c20835"</definedName>
    <definedName name="IQ_MANUFACTURING_INV_TRANSPORTATION" hidden="1">"c20836"</definedName>
    <definedName name="IQ_MANUFACTURING_INV_WOOD" hidden="1">"c20837"</definedName>
    <definedName name="IQ_MANUFACTURING_NEW_ORDERS" hidden="1">"c20838"</definedName>
    <definedName name="IQ_MANUFACTURING_NEW_ORDERS_COMPUTERS" hidden="1">"c20839"</definedName>
    <definedName name="IQ_MANUFACTURING_NEW_ORDERS_DUR" hidden="1">"c20840"</definedName>
    <definedName name="IQ_MANUFACTURING_NEW_ORDERS_ELECTRIC" hidden="1">"c20841"</definedName>
    <definedName name="IQ_MANUFACTURING_NEW_ORDERS_FAB_METALS" hidden="1">"c20842"</definedName>
    <definedName name="IQ_MANUFACTURING_NEW_ORDERS_FURNITURE" hidden="1">"c20843"</definedName>
    <definedName name="IQ_MANUFACTURING_NEW_ORDERS_MACHINERY" hidden="1">"c20844"</definedName>
    <definedName name="IQ_MANUFACTURING_NEW_ORDERS_METALS" hidden="1">"c20845"</definedName>
    <definedName name="IQ_MANUFACTURING_NEW_ORDERS_NONDUR" hidden="1">"c20846"</definedName>
    <definedName name="IQ_MANUFACTURING_NEW_ORDERS_TRANSPORTATION" hidden="1">"c20847"</definedName>
    <definedName name="IQ_MANUFACTURING_SHIPMENTS_APPAREL" hidden="1">"c20848"</definedName>
    <definedName name="IQ_MANUFACTURING_SHIPMENTS_BEVERAGE" hidden="1">"c20849"</definedName>
    <definedName name="IQ_MANUFACTURING_SHIPMENTS_CHEMICALS" hidden="1">"c20850"</definedName>
    <definedName name="IQ_MANUFACTURING_SHIPMENTS_DUR" hidden="1">"c20851"</definedName>
    <definedName name="IQ_MANUFACTURING_SHIPMENTS_DUR_COMPUTER" hidden="1">"c20852"</definedName>
    <definedName name="IQ_MANUFACTURING_SHIPMENTS_DUR_ELECTRIC" hidden="1">"c20853"</definedName>
    <definedName name="IQ_MANUFACTURING_SHIPMENTS_DUR_FAB_METALS" hidden="1">"c20854"</definedName>
    <definedName name="IQ_MANUFACTURING_SHIPMENTS_DUR_FURNITURE" hidden="1">"c20855"</definedName>
    <definedName name="IQ_MANUFACTURING_SHIPMENTS_DUR_MACHINERY" hidden="1">"c20856"</definedName>
    <definedName name="IQ_MANUFACTURING_SHIPMENTS_DUR_MINERALS" hidden="1">"c20857"</definedName>
    <definedName name="IQ_MANUFACTURING_SHIPMENTS_DUR_MISC" hidden="1">"c20858"</definedName>
    <definedName name="IQ_MANUFACTURING_SHIPMENTS_DUR_PRIM_METALS" hidden="1">"c20859"</definedName>
    <definedName name="IQ_MANUFACTURING_SHIPMENTS_DUR_TRANSPORTATION" hidden="1">"c20860"</definedName>
    <definedName name="IQ_MANUFACTURING_SHIPMENTS_DUR_WOOD" hidden="1">"c20861"</definedName>
    <definedName name="IQ_MANUFACTURING_SHIPMENTS_FOOD" hidden="1">"c20862"</definedName>
    <definedName name="IQ_MANUFACTURING_SHIPMENTS_LEATHER" hidden="1">"c20863"</definedName>
    <definedName name="IQ_MANUFACTURING_SHIPMENTS_NONDUR" hidden="1">"c20864"</definedName>
    <definedName name="IQ_MANUFACTURING_SHIPMENTS_PAPER" hidden="1">"c20865"</definedName>
    <definedName name="IQ_MANUFACTURING_SHIPMENTS_PETROLEUM" hidden="1">"c20866"</definedName>
    <definedName name="IQ_MANUFACTURING_SHIPMENTS_PLASTICS" hidden="1">"c20867"</definedName>
    <definedName name="IQ_MANUFACTURING_SHIPMENTS_PRINTING" hidden="1">"c20868"</definedName>
    <definedName name="IQ_MANUFACTURING_SHIPMENTS_TEXTILE_MILLS" hidden="1">"c20869"</definedName>
    <definedName name="IQ_MANUFACTURING_SHIPMENTS_TEXTILE_PRODUCTS" hidden="1">"c20870"</definedName>
    <definedName name="IQ_MANUFACTURING_SHIPMENTS_TOTAL" hidden="1">"c20871"</definedName>
    <definedName name="IQ_MANUFACTURING_UNFILLED_ORDERS" hidden="1">"c20872"</definedName>
    <definedName name="IQ_MANUFACTURING_UNFILLED_ORDERS_COMPUTERS" hidden="1">"c20873"</definedName>
    <definedName name="IQ_MANUFACTURING_UNFILLED_ORDERS_DUR" hidden="1">"c20874"</definedName>
    <definedName name="IQ_MANUFACTURING_UNFILLED_ORDERS_ELECTRIC" hidden="1">"c20875"</definedName>
    <definedName name="IQ_MANUFACTURING_UNFILLED_ORDERS_FAB_METALS" hidden="1">"c20876"</definedName>
    <definedName name="IQ_MANUFACTURING_UNFILLED_ORDERS_FURNITURE" hidden="1">"c20877"</definedName>
    <definedName name="IQ_MANUFACTURING_UNFILLED_ORDERS_MACHINERY" hidden="1">"c20878"</definedName>
    <definedName name="IQ_MANUFACTURING_UNFILLED_ORDERS_METALS" hidden="1">"c20879"</definedName>
    <definedName name="IQ_MANUFACTURING_UNFILLED_ORDERS_TRANSPORTATION" hidden="1">"c20880"</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CM"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CM"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CM" hidden="1">"c729"</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EY_SUPPLY_M1" hidden="1">"c20881"</definedName>
    <definedName name="IQ_MONEY_SUPPLY_M2" hidden="1">"c20882"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40720.7303356481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CIQ" hidden="1">"c12038"</definedName>
    <definedName name="IQ_NAV_SHARE_DET_EST_CIQ" hidden="1">"c12123"</definedName>
    <definedName name="IQ_NAV_SHARE_DET_EST_CURRENCY_CIQ" hidden="1">"c12514"</definedName>
    <definedName name="IQ_NAV_SHARE_DET_EST_DATE_CIQ" hidden="1">"c12269"</definedName>
    <definedName name="IQ_NAV_SHARE_DET_EST_INCL_CIQ" hidden="1">"c12397"</definedName>
    <definedName name="IQ_NAV_SHARE_DET_EST_ORIGIN" hidden="1">"c12585"</definedName>
    <definedName name="IQ_NAV_SHARE_DET_EST_ORIGIN_CIQ" hidden="1">"c12638"</definedName>
    <definedName name="IQ_NAV_SHARE_DET_EST_ORIGIN_THOM" hidden="1">"c12611"</definedName>
    <definedName name="IQ_NAV_SHARE_EST" hidden="1">"c5609"</definedName>
    <definedName name="IQ_NAV_SHARE_EST_CIQ" hidden="1">"c12032"</definedName>
    <definedName name="IQ_NAV_SHARE_HIGH_EST" hidden="1">"c5612"</definedName>
    <definedName name="IQ_NAV_SHARE_HIGH_EST_CIQ" hidden="1">"c12035"</definedName>
    <definedName name="IQ_NAV_SHARE_LOW_EST" hidden="1">"c5613"</definedName>
    <definedName name="IQ_NAV_SHARE_LOW_EST_CIQ" hidden="1">"c12036"</definedName>
    <definedName name="IQ_NAV_SHARE_MEDIAN_EST" hidden="1">"c5610"</definedName>
    <definedName name="IQ_NAV_SHARE_MEDIAN_EST_CIQ" hidden="1">"c12033"</definedName>
    <definedName name="IQ_NAV_SHARE_NUM_EST" hidden="1">"c5614"</definedName>
    <definedName name="IQ_NAV_SHARE_NUM_EST_CIQ" hidden="1">"c12037"</definedName>
    <definedName name="IQ_NAV_SHARE_RE" hidden="1">"c16011"</definedName>
    <definedName name="IQ_NAV_SHARE_STDDEV_EST" hidden="1">"c5611"</definedName>
    <definedName name="IQ_NAV_SHARE_STDDEV_EST_CIQ" hidden="1">"c12034"</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CIQ_COL" hidden="1">"c11717"</definedName>
    <definedName name="IQ_NET_DEBT_ACT_OR_EST_THOM" hidden="1">"c5309"</definedName>
    <definedName name="IQ_NET_DEBT_DET_EST" hidden="1">"c12061"</definedName>
    <definedName name="IQ_NET_DEBT_DET_EST_CIQ" hidden="1">"c12124"</definedName>
    <definedName name="IQ_NET_DEBT_DET_EST_CURRENCY" hidden="1">"c12468"</definedName>
    <definedName name="IQ_NET_DEBT_DET_EST_CURRENCY_CIQ" hidden="1">"c12515"</definedName>
    <definedName name="IQ_NET_DEBT_DET_EST_CURRENCY_THOM" hidden="1">"c12491"</definedName>
    <definedName name="IQ_NET_DEBT_DET_EST_DATE" hidden="1">"c12214"</definedName>
    <definedName name="IQ_NET_DEBT_DET_EST_DATE_CIQ" hidden="1">"c12270"</definedName>
    <definedName name="IQ_NET_DEBT_DET_EST_DATE_THOM" hidden="1">"c12242"</definedName>
    <definedName name="IQ_NET_DEBT_DET_EST_INCL" hidden="1">"c12351"</definedName>
    <definedName name="IQ_NET_DEBT_DET_EST_INCL_CIQ" hidden="1">"c12398"</definedName>
    <definedName name="IQ_NET_DEBT_DET_EST_INCL_THOM" hidden="1">"c12374"</definedName>
    <definedName name="IQ_NET_DEBT_DET_EST_ORIGIN" hidden="1">"c12586"</definedName>
    <definedName name="IQ_NET_DEBT_DET_EST_ORIGIN_CIQ" hidden="1">"c12639"</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THOM" hidden="1">"c4027"</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CM"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THOM" hidden="1">"c4028"</definedName>
    <definedName name="IQ_NET_DEBT_NUM_EST" hidden="1">"c3515"</definedName>
    <definedName name="IQ_NET_DEBT_NUM_EST_CIQ" hidden="1">"c3818"</definedName>
    <definedName name="IQ_NET_DEBT_NUM_EST_THOM" hidden="1">"c4031"</definedName>
    <definedName name="IQ_NET_DEBT_STDDEV_EST" hidden="1">"c3516"</definedName>
    <definedName name="IQ_NET_DEBT_STDDEV_EST_CIQ" hidden="1">"c3819"</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"c781"</definedName>
    <definedName name="IQ_NET_INC_BEFORE" hidden="1">"c344"</definedName>
    <definedName name="IQ_NET_INC_CF" hidden="1">"c793"</definedName>
    <definedName name="IQ_NET_INC_MARGIN" hidden="1">"c794"</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CM"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CIQ_COL" hidden="1">"c11712"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IQ" hidden="1">"c12125"</definedName>
    <definedName name="IQ_NI_DET_EST_CURRENCY" hidden="1">"c12469"</definedName>
    <definedName name="IQ_NI_DET_EST_CURRENCY_CIQ" hidden="1">"c12516"</definedName>
    <definedName name="IQ_NI_DET_EST_CURRENCY_THOM" hidden="1">"c12492"</definedName>
    <definedName name="IQ_NI_DET_EST_DATE" hidden="1">"c12215"</definedName>
    <definedName name="IQ_NI_DET_EST_DATE_CIQ" hidden="1">"c12271"</definedName>
    <definedName name="IQ_NI_DET_EST_DATE_THOM" hidden="1">"c12243"</definedName>
    <definedName name="IQ_NI_DET_EST_INCL" hidden="1">"c12352"</definedName>
    <definedName name="IQ_NI_DET_EST_INCL_CIQ" hidden="1">"c12399"</definedName>
    <definedName name="IQ_NI_DET_EST_INCL_THOM" hidden="1">"c12375"</definedName>
    <definedName name="IQ_NI_DET_EST_ORIGIN" hidden="1">"c12587"</definedName>
    <definedName name="IQ_NI_DET_EST_ORIGIN_CIQ" hidden="1">"c12640"</definedName>
    <definedName name="IQ_NI_DET_EST_ORIGIN_THOM" hidden="1">"c12613"</definedName>
    <definedName name="IQ_NI_DET_EST_THOM" hidden="1">"c12093"</definedName>
    <definedName name="IQ_NI_EST" hidden="1">"c1716"</definedName>
    <definedName name="IQ_NI_EST_CIQ" hidden="1">"c4702"</definedName>
    <definedName name="IQ_NI_EST_THOM" hidden="1">"c5126"</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IQ" hidden="1">"c12126"</definedName>
    <definedName name="IQ_NI_GW_DET_EST_CURRENCY" hidden="1">"c12470"</definedName>
    <definedName name="IQ_NI_GW_DET_EST_CURRENCY_CIQ" hidden="1">"c12517"</definedName>
    <definedName name="IQ_NI_GW_DET_EST_DATE" hidden="1">"c12216"</definedName>
    <definedName name="IQ_NI_GW_DET_EST_DATE_CIQ" hidden="1">"c12272"</definedName>
    <definedName name="IQ_NI_GW_DET_EST_INCL" hidden="1">"c12353"</definedName>
    <definedName name="IQ_NI_GW_DET_EST_INCL_CIQ" hidden="1">"c12400"</definedName>
    <definedName name="IQ_NI_GW_DET_EST_ORIGIN_CIQ" hidden="1">"c12641"</definedName>
    <definedName name="IQ_NI_GW_EST" hidden="1">"c1723"</definedName>
    <definedName name="IQ_NI_GW_EST_CIQ" hidden="1">"c4709"</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NUM_EST" hidden="1">"c1727"</definedName>
    <definedName name="IQ_NI_GW_NUM_EST_CIQ" hidden="1">"c4713"</definedName>
    <definedName name="IQ_NI_GW_STDDEV_EST" hidden="1">"c1728"</definedName>
    <definedName name="IQ_NI_GW_STDDEV_EST_CIQ" hidden="1">"c4714"</definedName>
    <definedName name="IQ_NI_HIGH_EST" hidden="1">"c1718"</definedName>
    <definedName name="IQ_NI_HIGH_EST_CIQ" hidden="1">"c4704"</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THOM" hidden="1">"c5130"</definedName>
    <definedName name="IQ_NI_REPORTED_DET_EST_CIQ" hidden="1">"c12127"</definedName>
    <definedName name="IQ_NI_REPORTED_DET_EST_CURRENCY_CIQ" hidden="1">"c12518"</definedName>
    <definedName name="IQ_NI_REPORTED_DET_EST_DATE_CIQ" hidden="1">"c12273"</definedName>
    <definedName name="IQ_NI_REPORTED_DET_EST_INCL_CIQ" hidden="1">"c12401"</definedName>
    <definedName name="IQ_NI_REPORTED_DET_EST_ORIGIN" hidden="1">"c12588"</definedName>
    <definedName name="IQ_NI_REPORTED_DET_EST_ORIGIN_CIQ" hidden="1">"c12642"</definedName>
    <definedName name="IQ_NI_REPORTED_EST" hidden="1">"c1730"</definedName>
    <definedName name="IQ_NI_REPORTED_EST_CIQ" hidden="1">"c4716"</definedName>
    <definedName name="IQ_NI_REPORTED_HIGH_EST" hidden="1">"c1732"</definedName>
    <definedName name="IQ_NI_REPORTED_HIGH_EST_CIQ" hidden="1">"c4718"</definedName>
    <definedName name="IQ_NI_REPORTED_LOW_EST" hidden="1">"c1733"</definedName>
    <definedName name="IQ_NI_REPORTED_LOW_EST_CIQ" hidden="1">"c4719"</definedName>
    <definedName name="IQ_NI_REPORTED_MEDIAN_EST" hidden="1">"c1731"</definedName>
    <definedName name="IQ_NI_REPORTED_MEDIAN_EST_CIQ" hidden="1">"c4717"</definedName>
    <definedName name="IQ_NI_REPORTED_NUM_EST" hidden="1">"c1734"</definedName>
    <definedName name="IQ_NI_REPORTED_NUM_EST_CIQ" hidden="1">"c4720"</definedName>
    <definedName name="IQ_NI_REPORTED_STDDEV_EST" hidden="1">"c1735"</definedName>
    <definedName name="IQ_NI_REPORTED_STDDEV_EST_CIQ" hidden="1">"c4721"</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M_DOMESTIC_PURCHASES" hidden="1">"c20883"</definedName>
    <definedName name="IQ_NOM_EXPORT" hidden="1">"c20884"</definedName>
    <definedName name="IQ_NOM_EXPORT_GOODS" hidden="1">"c20885"</definedName>
    <definedName name="IQ_NOM_EXPORT_INCOME" hidden="1">"c20886"</definedName>
    <definedName name="IQ_NOM_EXPORT_SERVICES" hidden="1">"c20887"</definedName>
    <definedName name="IQ_NOM_GDP" hidden="1">"c20888"</definedName>
    <definedName name="IQ_NOM_GDP_RESIDUAL" hidden="1">"c20889"</definedName>
    <definedName name="IQ_NOM_GNP" hidden="1">"c20890"</definedName>
    <definedName name="IQ_NOM_GOVT_CONSUM_INVEST" hidden="1">"c20891"</definedName>
    <definedName name="IQ_NOM_GOVT_CONSUM_INVEST_DEF" hidden="1">"c20892"</definedName>
    <definedName name="IQ_NOM_GOVT_CONSUM_INVEST_DEF_CONSUM" hidden="1">"c20893"</definedName>
    <definedName name="IQ_NOM_GOVT_CONSUM_INVEST_DEF_INVEST" hidden="1">"c20894"</definedName>
    <definedName name="IQ_NOM_GOVT_CONSUM_INVEST_FEDERAL" hidden="1">"c20895"</definedName>
    <definedName name="IQ_NOM_GOVT_CONSUM_INVEST_NONDEF" hidden="1">"c20896"</definedName>
    <definedName name="IQ_NOM_GOVT_CONSUM_INVEST_NONDEF_CONSUM" hidden="1">"c20897"</definedName>
    <definedName name="IQ_NOM_GOVT_CONSUM_INVEST_NONDEF_INVEST" hidden="1">"c20898"</definedName>
    <definedName name="IQ_NOM_GOVT_CONSUM_INVEST_STATE_LOCAL" hidden="1">"c20899"</definedName>
    <definedName name="IQ_NOM_GOVT_CONSUM_INVEST_STATE_LOCAL_CONSUM" hidden="1">"c20900"</definedName>
    <definedName name="IQ_NOM_GOVT_CONSUM_INVEST_STATE_LOCAL_INVEST" hidden="1">"c20901"</definedName>
    <definedName name="IQ_NOM_IMPORT" hidden="1">"c20902"</definedName>
    <definedName name="IQ_NOM_IMPORT_GOODS" hidden="1">"c20903"</definedName>
    <definedName name="IQ_NOM_IMPORT_INCOME" hidden="1">"c20904"</definedName>
    <definedName name="IQ_NOM_IMPORT_SERVICES" hidden="1">"c20905"</definedName>
    <definedName name="IQ_NOM_NET_DOMESTIC_PRODUCTION" hidden="1">"c20906"</definedName>
    <definedName name="IQ_NOM_NET_EXPORT" hidden="1">"c20907"</definedName>
    <definedName name="IQ_NOM_PCE" hidden="1">"c20908"</definedName>
    <definedName name="IQ_NOM_PCE_CLOTHING" hidden="1">"c20909"</definedName>
    <definedName name="IQ_NOM_PCE_DUR_GOODS" hidden="1">"c20910"</definedName>
    <definedName name="IQ_NOM_PCE_DUR_GOODS_OTHER" hidden="1">"c20911"</definedName>
    <definedName name="IQ_NOM_PCE_FINANCIAL" hidden="1">"c20912"</definedName>
    <definedName name="IQ_NOM_PCE_FOOD_ACCOMADATIONS" hidden="1">"c20913"</definedName>
    <definedName name="IQ_NOM_PCE_FOOD_BEVERAGE" hidden="1">"c20914"</definedName>
    <definedName name="IQ_NOM_PCE_FURNISHINGS" hidden="1">"c20915"</definedName>
    <definedName name="IQ_NOM_PCE_GAS" hidden="1">"c20916"</definedName>
    <definedName name="IQ_NOM_PCE_GOOD" hidden="1">"c20917"</definedName>
    <definedName name="IQ_NOM_PCE_HEALTH_CARE" hidden="1">"c20918"</definedName>
    <definedName name="IQ_NOM_PCE_HOUSEHOLD_CONSUM" hidden="1">"c20919"</definedName>
    <definedName name="IQ_NOM_PCE_HOUSEHOLD_CONSUM_OTHER" hidden="1">"c20920"</definedName>
    <definedName name="IQ_NOM_PCE_HOUSING" hidden="1">"c20921"</definedName>
    <definedName name="IQ_NOM_PCE_MOTOR_VEHICLE" hidden="1">"c20922"</definedName>
    <definedName name="IQ_NOM_PCE_NONDUR_GOODS" hidden="1">"c20923"</definedName>
    <definedName name="IQ_NOM_PCE_NONDUR_GOODS_OTHER" hidden="1">"c20924"</definedName>
    <definedName name="IQ_NOM_PCE_NONPROFIT_CONSUM" hidden="1">"c20925"</definedName>
    <definedName name="IQ_NOM_PCE_NONPROFIT_OUTPUT" hidden="1">"c20926"</definedName>
    <definedName name="IQ_NOM_PCE_NONPROFIT_RECEIPTS" hidden="1">"c20927"</definedName>
    <definedName name="IQ_NOM_PCE_RECREATION_GOODS" hidden="1">"c20928"</definedName>
    <definedName name="IQ_NOM_PCE_RECREATION_SERVICES" hidden="1">"c20929"</definedName>
    <definedName name="IQ_NOM_PCE_SERVICES" hidden="1">"c20930"</definedName>
    <definedName name="IQ_NOM_PCE_TRANSPORTATION" hidden="1">"c20931"</definedName>
    <definedName name="IQ_NOM_PRIVATE_INVEST" hidden="1">"c20932"</definedName>
    <definedName name="IQ_NOM_PRIVATE_INVEST_EQUIP" hidden="1">"c20933"</definedName>
    <definedName name="IQ_NOM_PRIVATE_INVEST_EQUIP_OTHER" hidden="1">"c20934"</definedName>
    <definedName name="IQ_NOM_PRIVATE_INVEST_FIXED" hidden="1">"c20935"</definedName>
    <definedName name="IQ_NOM_PRIVATE_INVEST_INDUSTRIAL_EQUIP" hidden="1">"c20936"</definedName>
    <definedName name="IQ_NOM_PRIVATE_INVEST_INFO_EQUIP" hidden="1">"c20937"</definedName>
    <definedName name="IQ_NOM_PRIVATE_INVEST_INFO_EQUIP_COMPUTERS" hidden="1">"c20938"</definedName>
    <definedName name="IQ_NOM_PRIVATE_INVEST_INFO_EQUIP_OTHER" hidden="1">"c20939"</definedName>
    <definedName name="IQ_NOM_PRIVATE_INVEST_INFO_EQUIP_SOFTWARE" hidden="1">"c20940"</definedName>
    <definedName name="IQ_NOM_PRIVATE_INVEST_NONRES" hidden="1">"c20941"</definedName>
    <definedName name="IQ_NOM_PRIVATE_INVEST_PRIVATE_INV_CHANGE" hidden="1">"c20942"</definedName>
    <definedName name="IQ_NOM_PRIVATE_INVEST_PRIVATE_INV_FARMS" hidden="1">"c20943"</definedName>
    <definedName name="IQ_NOM_PRIVATE_INVEST_PRIVATE_INV_NONFARMS" hidden="1">"c20944"</definedName>
    <definedName name="IQ_NOM_PRIVATE_INVEST_RES" hidden="1">"c20945"</definedName>
    <definedName name="IQ_NOM_PRIVATE_INVEST_STRUCTURES" hidden="1">"c20946"</definedName>
    <definedName name="IQ_NOM_PRIVATE_INVEST_TRANSPORTATION_EQUIP" hidden="1">"c20947"</definedName>
    <definedName name="IQ_NOM_SALES_TO_DOMESTIC_PURCHASES" hidden="1">"c20948"</definedName>
    <definedName name="IQ_NOMINAL_GDP" hidden="1">"c20949"</definedName>
    <definedName name="IQ_NOMINAL_GDP_FC" hidden="1">"c20950"</definedName>
    <definedName name="IQ_NOMINAL_GDP_PER_CAPITA" hidden="1">"c20951"</definedName>
    <definedName name="IQ_NOMINAL_GDP_PER_CAPITA_FC" hidden="1">"c20952"</definedName>
    <definedName name="IQ_NON_ACCRU_ALLOW_RECEIVABLES_FFIEC" hidden="1">"c13353"</definedName>
    <definedName name="IQ_NON_ACCRUAL_ASSET_SOLD_DURING_QTR_FFIEC" hidden="1">"c15350"</definedName>
    <definedName name="IQ_NON_ACCRUAL_LOANS" hidden="1">"c796"</definedName>
    <definedName name="IQ_NON_CASH" hidden="1">"c797"</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ECD_LEAD_INDICATOR" hidden="1">"c20953"</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THOM" hidden="1">"c5304"</definedName>
    <definedName name="IQ_OPER_INC_BR" hidden="1">"c850"</definedName>
    <definedName name="IQ_OPER_INC_CM" hidden="1">"c850"</definedName>
    <definedName name="IQ_OPER_INC_DET_EST" hidden="1">"c12064"</definedName>
    <definedName name="IQ_OPER_INC_DET_EST_CIQ" hidden="1">"c12128"</definedName>
    <definedName name="IQ_OPER_INC_DET_EST_CIQ_CURRENCY_CIQ" hidden="1">"c12519"</definedName>
    <definedName name="IQ_OPER_INC_DET_EST_CIQ_INCL_INCL_CIQ" hidden="1">"c12402"</definedName>
    <definedName name="IQ_OPER_INC_DET_EST_CURRENCY" hidden="1">"c12471"</definedName>
    <definedName name="IQ_OPER_INC_DET_EST_CURRENCY_THOM" hidden="1">"c12494"</definedName>
    <definedName name="IQ_OPER_INC_DET_EST_DATE" hidden="1">"c12217"</definedName>
    <definedName name="IQ_OPER_INC_DET_EST_DATE_CIQ" hidden="1">"c12274"</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CIQ" hidden="1">"c12643"</definedName>
    <definedName name="IQ_OPER_INC_DET_EST_ORIGIN_THOM" hidden="1">"c12615"</definedName>
    <definedName name="IQ_OPER_INC_DET_EST_THOM" hidden="1">"c12095"</definedName>
    <definedName name="IQ_OPER_INC_EST" hidden="1">"c1688"</definedName>
    <definedName name="IQ_OPER_INC_EST_CIQ" hidden="1">"c12010"</definedName>
    <definedName name="IQ_OPER_INC_EST_THOM" hidden="1">"c5112"</definedName>
    <definedName name="IQ_OPER_INC_FIN" hidden="1">"c851"</definedName>
    <definedName name="IQ_OPER_INC_HIGH_EST" hidden="1">"c1690"</definedName>
    <definedName name="IQ_OPER_INC_HIGH_EST_CIQ" hidden="1">"c12012"</definedName>
    <definedName name="IQ_OPER_INC_HIGH_EST_THOM" hidden="1">"c5114"</definedName>
    <definedName name="IQ_OPER_INC_INS" hidden="1">"c852"</definedName>
    <definedName name="IQ_OPER_INC_LOW_EST" hidden="1">"c1691"</definedName>
    <definedName name="IQ_OPER_INC_LOW_EST_CIQ" hidden="1">"c12013"</definedName>
    <definedName name="IQ_OPER_INC_LOW_EST_THOM" hidden="1">"c5115"</definedName>
    <definedName name="IQ_OPER_INC_MARGIN" hidden="1">"c362"</definedName>
    <definedName name="IQ_OPER_INC_MEDIAN_EST" hidden="1">"c1689"</definedName>
    <definedName name="IQ_OPER_INC_MEDIAN_EST_CIQ" hidden="1">"c12011"</definedName>
    <definedName name="IQ_OPER_INC_MEDIAN_EST_THOM" hidden="1">"c5113"</definedName>
    <definedName name="IQ_OPER_INC_NUM_EST" hidden="1">"c1692"</definedName>
    <definedName name="IQ_OPER_INC_NUM_EST_CIQ" hidden="1">"c12014"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CM"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CM"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CM"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CM"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"c868"</definedName>
    <definedName name="IQ_OTHER_CURRENT_LIAB" hidden="1">"c877"</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CM" hidden="1">"c888"</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CM"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CM"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CM"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CM"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CM"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CM"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CM"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CM"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"c959"</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CM"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CM"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CM"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CM"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CM"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CM"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CM"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CM"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CM"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CM"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"c8"</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12MONTHS" hidden="1">"c1828"</definedName>
    <definedName name="IQ_PERCENT_CHANGE_EST_FFO_SHARE_12MONTHS_CIQ" hidden="1">"c3769"</definedName>
    <definedName name="IQ_PERCENT_CHANGE_EST_FFO_SHARE_12MONTHS_THOM" hidden="1">"c5248"</definedName>
    <definedName name="IQ_PERCENT_CHANGE_EST_FFO_SHARE_18MONTHS" hidden="1">"c1829"</definedName>
    <definedName name="IQ_PERCENT_CHANGE_EST_FFO_SHARE_18MONTHS_CIQ" hidden="1">"c3770"</definedName>
    <definedName name="IQ_PERCENT_CHANGE_EST_FFO_SHARE_18MONTHS_THOM" hidden="1">"c5249"</definedName>
    <definedName name="IQ_PERCENT_CHANGE_EST_FFO_SHARE_3MONTHS" hidden="1">"c1825"</definedName>
    <definedName name="IQ_PERCENT_CHANGE_EST_FFO_SHARE_3MONTHS_CIQ" hidden="1">"c3766"</definedName>
    <definedName name="IQ_PERCENT_CHANGE_EST_FFO_SHARE_3MONTHS_THOM" hidden="1">"c5245"</definedName>
    <definedName name="IQ_PERCENT_CHANGE_EST_FFO_SHARE_6MONTHS" hidden="1">"c1826"</definedName>
    <definedName name="IQ_PERCENT_CHANGE_EST_FFO_SHARE_6MONTHS_CIQ" hidden="1">"c3767"</definedName>
    <definedName name="IQ_PERCENT_CHANGE_EST_FFO_SHARE_6MONTHS_THOM" hidden="1">"c5246"</definedName>
    <definedName name="IQ_PERCENT_CHANGE_EST_FFO_SHARE_9MONTHS" hidden="1">"c1827"</definedName>
    <definedName name="IQ_PERCENT_CHANGE_EST_FFO_SHARE_9MONTHS_CIQ" hidden="1">"c3768"</definedName>
    <definedName name="IQ_PERCENT_CHANGE_EST_FFO_SHARE_9MONTHS_THOM" hidden="1">"c5247"</definedName>
    <definedName name="IQ_PERCENT_CHANGE_EST_FFO_SHARE_DAY" hidden="1">"c1822"</definedName>
    <definedName name="IQ_PERCENT_CHANGE_EST_FFO_SHARE_DAY_CIQ" hidden="1">"c3764"</definedName>
    <definedName name="IQ_PERCENT_CHANGE_EST_FFO_SHARE_DAY_THOM" hidden="1">"c5243"</definedName>
    <definedName name="IQ_PERCENT_CHANGE_EST_FFO_SHARE_MONTH" hidden="1">"c1824"</definedName>
    <definedName name="IQ_PERCENT_CHANGE_EST_FFO_SHARE_MONTH_CIQ" hidden="1">"c3765"</definedName>
    <definedName name="IQ_PERCENT_CHANGE_EST_FFO_SHARE_MONTH_THOM" hidden="1">"c5244"</definedName>
    <definedName name="IQ_PERCENT_CHANGE_EST_FFO_SHARE_SHARE_12MONTHS" hidden="1">"c1828"</definedName>
    <definedName name="IQ_PERCENT_CHANGE_EST_FFO_SHARE_SHARE_12MONTHS_CIQ" hidden="1">"c3769"</definedName>
    <definedName name="IQ_PERCENT_CHANGE_EST_FFO_SHARE_SHARE_12MONTHS_THOM" hidden="1">"c5248"</definedName>
    <definedName name="IQ_PERCENT_CHANGE_EST_FFO_SHARE_SHARE_18MONTHS" hidden="1">"c1829"</definedName>
    <definedName name="IQ_PERCENT_CHANGE_EST_FFO_SHARE_SHARE_18MONTHS_CIQ" hidden="1">"c3770"</definedName>
    <definedName name="IQ_PERCENT_CHANGE_EST_FFO_SHARE_SHARE_18MONTHS_THOM" hidden="1">"c5249"</definedName>
    <definedName name="IQ_PERCENT_CHANGE_EST_FFO_SHARE_SHARE_3MONTHS" hidden="1">"c1825"</definedName>
    <definedName name="IQ_PERCENT_CHANGE_EST_FFO_SHARE_SHARE_3MONTHS_CIQ" hidden="1">"c3766"</definedName>
    <definedName name="IQ_PERCENT_CHANGE_EST_FFO_SHARE_SHARE_3MONTHS_THOM" hidden="1">"c5245"</definedName>
    <definedName name="IQ_PERCENT_CHANGE_EST_FFO_SHARE_SHARE_6MONTHS" hidden="1">"c1826"</definedName>
    <definedName name="IQ_PERCENT_CHANGE_EST_FFO_SHARE_SHARE_6MONTHS_CIQ" hidden="1">"c3767"</definedName>
    <definedName name="IQ_PERCENT_CHANGE_EST_FFO_SHARE_SHARE_6MONTHS_THOM" hidden="1">"c5246"</definedName>
    <definedName name="IQ_PERCENT_CHANGE_EST_FFO_SHARE_SHARE_9MONTHS" hidden="1">"c1827"</definedName>
    <definedName name="IQ_PERCENT_CHANGE_EST_FFO_SHARE_SHARE_9MONTHS_CIQ" hidden="1">"c3768"</definedName>
    <definedName name="IQ_PERCENT_CHANGE_EST_FFO_SHARE_SHARE_9MONTHS_THOM" hidden="1">"c5247"</definedName>
    <definedName name="IQ_PERCENT_CHANGE_EST_FFO_SHARE_SHARE_DAY" hidden="1">"c1822"</definedName>
    <definedName name="IQ_PERCENT_CHANGE_EST_FFO_SHARE_SHARE_DAY_CIQ" hidden="1">"c3764"</definedName>
    <definedName name="IQ_PERCENT_CHANGE_EST_FFO_SHARE_SHARE_DAY_THOM" hidden="1">"c5243"</definedName>
    <definedName name="IQ_PERCENT_CHANGE_EST_FFO_SHARE_SHARE_MONTH" hidden="1">"c1824"</definedName>
    <definedName name="IQ_PERCENT_CHANGE_EST_FFO_SHARE_SHARE_MONTH_CIQ" hidden="1">"c3765"</definedName>
    <definedName name="IQ_PERCENT_CHANGE_EST_FFO_SHARE_SHARE_MONTH_THOM" hidden="1">"c5244"</definedName>
    <definedName name="IQ_PERCENT_CHANGE_EST_FFO_SHARE_SHARE_WEEK" hidden="1">"c1823"</definedName>
    <definedName name="IQ_PERCENT_CHANGE_EST_FFO_SHARE_SHARE_WEEK_CIQ" hidden="1">"c3795"</definedName>
    <definedName name="IQ_PERCENT_CHANGE_EST_FFO_SHARE_SHARE_WEEK_THOM" hidden="1">"c5274"</definedName>
    <definedName name="IQ_PERCENT_CHANGE_EST_FFO_SHARE_WEEK" hidden="1">"c1823"</definedName>
    <definedName name="IQ_PERCENT_CHANGE_EST_FFO_SHARE_WEEK_CIQ" hidden="1">"c3795"</definedName>
    <definedName name="IQ_PERCENT_CHANGE_EST_FFO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"c1034"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_INCOME" hidden="1">"c20954"</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CURRENT_TAXES" hidden="1">"c20956"</definedName>
    <definedName name="IQ_PERSONAL_DISPOSABLE_INCOME" hidden="1">"c20957"</definedName>
    <definedName name="IQ_PERSONAL_INCOME" hidden="1">"c6943"</definedName>
    <definedName name="IQ_PERSONAL_INCOME_APR" hidden="1">"c7603"</definedName>
    <definedName name="IQ_PERSONAL_INCOME_APR_FC" hidden="1">"c8483"</definedName>
    <definedName name="IQ_PERSONAL_INCOME_ASSETS" hidden="1">"c20958"</definedName>
    <definedName name="IQ_PERSONAL_INCOME_ASSETS_DIVIDEND" hidden="1">"c20959"</definedName>
    <definedName name="IQ_PERSONAL_INCOME_ASSETS_INTEREST" hidden="1">"c20960"</definedName>
    <definedName name="IQ_PERSONAL_INCOME_CHAINED_DOLLARS" hidden="1">"c20961"</definedName>
    <definedName name="IQ_PERSONAL_INCOME_COMPENSATION" hidden="1">"c20962"</definedName>
    <definedName name="IQ_PERSONAL_INCOME_EMPLOYER_GOVT_INSURANCE_CONTRIBUTION" hidden="1">"c20963"</definedName>
    <definedName name="IQ_PERSONAL_INCOME_EMPLOYER_PENSION_CONTRIBUTION" hidden="1">"c20964"</definedName>
    <definedName name="IQ_PERSONAL_INCOME_EX_TRANSFER_RECEIPTS" hidden="1">"c20965"</definedName>
    <definedName name="IQ_PERSONAL_INCOME_FC" hidden="1">"c7823"</definedName>
    <definedName name="IQ_PERSONAL_INCOME_GOVT_CONTRIBUTION_SOCIAL_INS" hidden="1">"c20966"</definedName>
    <definedName name="IQ_PERSONAL_INCOME_GOVT_SOCIAL_BENEFITS" hidden="1">"c20967"</definedName>
    <definedName name="IQ_PERSONAL_INCOME_GOVT_SOCIAL_BENEFITS_FAMILY" hidden="1">"c20968"</definedName>
    <definedName name="IQ_PERSONAL_INCOME_GOVT_SOCIAL_BENEFITS_OTHER" hidden="1">"c20969"</definedName>
    <definedName name="IQ_PERSONAL_INCOME_GOVT_SOCIAL_BENEFITS_UNEMPLOYMENT" hidden="1">"c20970"</definedName>
    <definedName name="IQ_PERSONAL_INCOME_GOVT_SOCIAL_BENEFITS_VETERANS" hidden="1">"c20971"</definedName>
    <definedName name="IQ_PERSONAL_INCOME_GOVT_SOCIAL_BENEFITS_WELFARE" hidden="1">"c20972"</definedName>
    <definedName name="IQ_PERSONAL_INCOME_PCT_CHANGE" hidden="1">"c20973"</definedName>
    <definedName name="IQ_PERSONAL_INCOME_PCT_CHANGE_CHAINED_DOLLARS" hidden="1">"c20974"</definedName>
    <definedName name="IQ_PERSONAL_INCOME_PER_CAPITA" hidden="1">"c20975"</definedName>
    <definedName name="IQ_PERSONAL_INCOME_PER_CAPITA_CHAINED_DOLLARS" hidden="1">"c20976"</definedName>
    <definedName name="IQ_PERSONAL_INCOME_POP" hidden="1">"c7163"</definedName>
    <definedName name="IQ_PERSONAL_INCOME_POP_FC" hidden="1">"c8043"</definedName>
    <definedName name="IQ_PERSONAL_INCOME_PROPIETOR" hidden="1">"c20977"</definedName>
    <definedName name="IQ_PERSONAL_INCOME_PROPIETOR_FARM" hidden="1">"c20978"</definedName>
    <definedName name="IQ_PERSONAL_INCOME_PROPIETOR_NONFARM" hidden="1">"c20979"</definedName>
    <definedName name="IQ_PERSONAL_INCOME_RENTAL" hidden="1">"c20980"</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TRANSFER_RECEIPTS" hidden="1">"c20981"</definedName>
    <definedName name="IQ_PERSONAL_INCOME_TRANSFER_RECEIPTS_OTHER" hidden="1">"c20982"</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WAGE_SUPPLEMENTS" hidden="1">"c20983"</definedName>
    <definedName name="IQ_PERSONAL_INCOME_WAGES" hidden="1">"c20984"</definedName>
    <definedName name="IQ_PERSONAL_INCOME_WAGES_GOVT" hidden="1">"c20985"</definedName>
    <definedName name="IQ_PERSONAL_INCOME_WAGES_PRIVATE_INDUSTRY" hidden="1">"c20986"</definedName>
    <definedName name="IQ_PERSONAL_INCOME_YOY" hidden="1">"c7383"</definedName>
    <definedName name="IQ_PERSONAL_INCOME_YOY_FC" hidden="1">"c8263"</definedName>
    <definedName name="IQ_PERSONAL_INTEREST_PAYMENTS" hidden="1">"c20987"</definedName>
    <definedName name="IQ_PERSONAL_OUTLAYS" hidden="1">"c20988"</definedName>
    <definedName name="IQ_PERSONAL_SAVINGS" hidden="1">"c20989"</definedName>
    <definedName name="IQ_PERSONAL_SAVINGS_PCT_INCOME" hidden="1">"c20990"</definedName>
    <definedName name="IQ_PERSONAL_TRANSFER_PAYMENTS" hidden="1">"c20991"</definedName>
    <definedName name="IQ_PERSONAL_TRANSFER_PAYMENTS_GOVT" hidden="1">"c20992"</definedName>
    <definedName name="IQ_PERSONAL_TRANSFER_PAYMENTS_WORLD" hidden="1">"c20993"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EDGED_SECURITIES_FFIEC" hidden="1">"c24743"</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PULATION" hidden="1">"c20994"</definedName>
    <definedName name="IQ_POPULATION_FC" hidden="1">"c20995"</definedName>
    <definedName name="IQ_PORTFOLIO_INVESTMENT_NET" hidden="1">"c20996"</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CIQ_COL" hidden="1">"c11711"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CM"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CM"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CM"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STOCK_FFIEC" hidden="1">"c12875"</definedName>
    <definedName name="IQ_PREF_TOT" hidden="1">"c1044"</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SIDENT_ID" hidden="1">"c15216"</definedName>
    <definedName name="IQ_PRESIDENT_NAME" hidden="1">"c15215"</definedName>
    <definedName name="IQ_PRETAX_GW_INC_DET_EST_CIQ" hidden="1">"c12116"</definedName>
    <definedName name="IQ_PRETAX_GW_INC_DET_EST_CURRENCY_CIQ" hidden="1">"c12507"</definedName>
    <definedName name="IQ_PRETAX_GW_INC_DET_EST_DATE_CIQ" hidden="1">"c12262"</definedName>
    <definedName name="IQ_PRETAX_GW_INC_DET_EST_INCL_CIQ" hidden="1">"c12390"</definedName>
    <definedName name="IQ_PRETAX_GW_INC_DET_EST_ORIGIN_CIQ" hidden="1">"c12631"</definedName>
    <definedName name="IQ_PRETAX_GW_INC_EST" hidden="1">"c1702"</definedName>
    <definedName name="IQ_PRETAX_GW_INC_EST_CIQ" hidden="1">"c4688"</definedName>
    <definedName name="IQ_PRETAX_GW_INC_HIGH_EST" hidden="1">"c1704"</definedName>
    <definedName name="IQ_PRETAX_GW_INC_HIGH_EST_CIQ" hidden="1">"c4690"</definedName>
    <definedName name="IQ_PRETAX_GW_INC_LOW_EST" hidden="1">"c1705"</definedName>
    <definedName name="IQ_PRETAX_GW_INC_LOW_EST_CIQ" hidden="1">"c4691"</definedName>
    <definedName name="IQ_PRETAX_GW_INC_MEDIAN_EST" hidden="1">"c1703"</definedName>
    <definedName name="IQ_PRETAX_GW_INC_MEDIAN_EST_CIQ" hidden="1">"c4689"</definedName>
    <definedName name="IQ_PRETAX_GW_INC_NUM_EST" hidden="1">"c1706"</definedName>
    <definedName name="IQ_PRETAX_GW_INC_NUM_EST_CIQ" hidden="1">"c4692"</definedName>
    <definedName name="IQ_PRETAX_GW_INC_STDDEV_EST" hidden="1">"c1707"</definedName>
    <definedName name="IQ_PRETAX_GW_INC_STDDEV_EST_CIQ" hidden="1">"c4693"</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IQ" hidden="1">"c12115"</definedName>
    <definedName name="IQ_PRETAX_INC_DET_EST_CURRENCY" hidden="1">"c12462"</definedName>
    <definedName name="IQ_PRETAX_INC_DET_EST_CURRENCY_CIQ" hidden="1">"c12506"</definedName>
    <definedName name="IQ_PRETAX_INC_DET_EST_CURRENCY_THOM" hidden="1">"c12483"</definedName>
    <definedName name="IQ_PRETAX_INC_DET_EST_DATE" hidden="1">"c12208"</definedName>
    <definedName name="IQ_PRETAX_INC_DET_EST_DATE_CIQ" hidden="1">"c12261"</definedName>
    <definedName name="IQ_PRETAX_INC_DET_EST_DATE_THOM" hidden="1">"c12234"</definedName>
    <definedName name="IQ_PRETAX_INC_DET_EST_INCL" hidden="1">"c12345"</definedName>
    <definedName name="IQ_PRETAX_INC_DET_EST_INCL_CIQ" hidden="1">"c12389"</definedName>
    <definedName name="IQ_PRETAX_INC_DET_EST_INCL_THOM" hidden="1">"c12366"</definedName>
    <definedName name="IQ_PRETAX_INC_DET_EST_ORIGIN" hidden="1">"c12771"</definedName>
    <definedName name="IQ_PRETAX_INC_DET_EST_ORIGIN_CIQ" hidden="1">"c12630"</definedName>
    <definedName name="IQ_PRETAX_INC_DET_EST_ORIGIN_THOM" hidden="1">"c12604"</definedName>
    <definedName name="IQ_PRETAX_INC_DET_EST_THOM" hidden="1">"c12084"</definedName>
    <definedName name="IQ_PRETAX_INC_EST" hidden="1">"c1695"</definedName>
    <definedName name="IQ_PRETAX_INC_EST_CIQ" hidden="1">"c4681"</definedName>
    <definedName name="IQ_PRETAX_INC_EST_THOM" hidden="1">"c5119"</definedName>
    <definedName name="IQ_PRETAX_INC_HIGH_EST" hidden="1">"c1697"</definedName>
    <definedName name="IQ_PRETAX_INC_HIGH_EST_CIQ" hidden="1">"c4683"</definedName>
    <definedName name="IQ_PRETAX_INC_HIGH_EST_THOM" hidden="1">"c5121"</definedName>
    <definedName name="IQ_PRETAX_INC_LOW_EST" hidden="1">"c1698"</definedName>
    <definedName name="IQ_PRETAX_INC_LOW_EST_CIQ" hidden="1">"c4684"</definedName>
    <definedName name="IQ_PRETAX_INC_LOW_EST_THOM" hidden="1">"c5122"</definedName>
    <definedName name="IQ_PRETAX_INC_MEDIAN_EST" hidden="1">"c1696"</definedName>
    <definedName name="IQ_PRETAX_INC_MEDIAN_EST_CIQ" hidden="1">"c4682"</definedName>
    <definedName name="IQ_PRETAX_INC_MEDIAN_EST_THOM" hidden="1">"c5120"</definedName>
    <definedName name="IQ_PRETAX_INC_NUM_EST" hidden="1">"c1699"</definedName>
    <definedName name="IQ_PRETAX_INC_NUM_EST_CIQ" hidden="1">"c4685"</definedName>
    <definedName name="IQ_PRETAX_INC_NUM_EST_THOM" hidden="1">"c5123"</definedName>
    <definedName name="IQ_PRETAX_INC_STDDEV_EST" hidden="1">"c1700"</definedName>
    <definedName name="IQ_PRETAX_INC_STDDEV_EST_CIQ" hidden="1">"c4686"</definedName>
    <definedName name="IQ_PRETAX_INC_STDDEV_EST_THOM" hidden="1">"c5124"</definedName>
    <definedName name="IQ_PRETAX_OPERATING_INC_AVG_ASSETS_FFIEC" hidden="1">"c13365"</definedName>
    <definedName name="IQ_PRETAX_REPORT_INC_DET_EST_CIQ" hidden="1">"c12117"</definedName>
    <definedName name="IQ_PRETAX_REPORT_INC_DET_EST_CURRENCY_CIQ" hidden="1">"c12508"</definedName>
    <definedName name="IQ_PRETAX_REPORT_INC_DET_EST_DATE_CIQ" hidden="1">"c12263"</definedName>
    <definedName name="IQ_PRETAX_REPORT_INC_DET_EST_INCL_CIQ" hidden="1">"c12391"</definedName>
    <definedName name="IQ_PRETAX_REPORT_INC_DET_EST_ORIGIN_CIQ" hidden="1">"c12719"</definedName>
    <definedName name="IQ_PRETAX_REPORT_INC_EST" hidden="1">"c1709"</definedName>
    <definedName name="IQ_PRETAX_REPORT_INC_EST_CIQ" hidden="1">"c4695"</definedName>
    <definedName name="IQ_PRETAX_REPORT_INC_HIGH_EST" hidden="1">"c1711"</definedName>
    <definedName name="IQ_PRETAX_REPORT_INC_HIGH_EST_CIQ" hidden="1">"c4697"</definedName>
    <definedName name="IQ_PRETAX_REPORT_INC_LOW_EST" hidden="1">"c1712"</definedName>
    <definedName name="IQ_PRETAX_REPORT_INC_LOW_EST_CIQ" hidden="1">"c4698"</definedName>
    <definedName name="IQ_PRETAX_REPORT_INC_MEDIAN_EST" hidden="1">"c1710"</definedName>
    <definedName name="IQ_PRETAX_REPORT_INC_MEDIAN_EST_CIQ" hidden="1">"c4696"</definedName>
    <definedName name="IQ_PRETAX_REPORT_INC_NUM_EST" hidden="1">"c1713"</definedName>
    <definedName name="IQ_PRETAX_REPORT_INC_NUM_EST_CIQ" hidden="1">"c4699"</definedName>
    <definedName name="IQ_PRETAX_REPORT_INC_STDDEV_EST" hidden="1">"c1714"</definedName>
    <definedName name="IQ_PRETAX_REPORT_INC_STDDEV_EST_CIQ" hidden="1">"c4700"</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THOM" hidden="1">"c4060"</definedName>
    <definedName name="IQ_PRICE_OVER_BVPS" hidden="1">"c1026"</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EST_CIQ_COL" hidden="1">"c11677"</definedName>
    <definedName name="IQ_PRICE_VOLATILITY_HIGH" hidden="1">"c4493"</definedName>
    <definedName name="IQ_PRICE_VOLATILITY_HIGH_CIQ" hidden="1">"c5031"</definedName>
    <definedName name="IQ_PRICE_VOLATILITY_HIGH_CIQ_COL" hidden="1">"c11678"</definedName>
    <definedName name="IQ_PRICE_VOLATILITY_LOW" hidden="1">"c4494"</definedName>
    <definedName name="IQ_PRICE_VOLATILITY_LOW_CIQ" hidden="1">"c5032"</definedName>
    <definedName name="IQ_PRICE_VOLATILITY_LOW_CIQ_COL" hidden="1">"c11679"</definedName>
    <definedName name="IQ_PRICE_VOLATILITY_MEDIAN" hidden="1">"c4495"</definedName>
    <definedName name="IQ_PRICE_VOLATILITY_MEDIAN_CIQ" hidden="1">"c5033"</definedName>
    <definedName name="IQ_PRICE_VOLATILITY_MEDIAN_CIQ_COL" hidden="1">"c11680"</definedName>
    <definedName name="IQ_PRICE_VOLATILITY_NUM" hidden="1">"c4496"</definedName>
    <definedName name="IQ_PRICE_VOLATILITY_NUM_CIQ" hidden="1">"c5034"</definedName>
    <definedName name="IQ_PRICE_VOLATILITY_NUM_CIQ_COL" hidden="1">"c11681"</definedName>
    <definedName name="IQ_PRICE_VOLATILITY_STDDEV" hidden="1">"c4497"</definedName>
    <definedName name="IQ_PRICE_VOLATILITY_STDDEV_CIQ" hidden="1">"c5035"</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"c518"</definedName>
    <definedName name="IQ_PROPERTY_MGMT_FEE" hidden="1">"c1074"</definedName>
    <definedName name="IQ_PROPERTY_NET" hidden="1">"c829"</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DOMESTIC_PURCHASES" hidden="1">"c20997"</definedName>
    <definedName name="IQ_REAL_ESTATE" hidden="1">"c1093"</definedName>
    <definedName name="IQ_REAL_ESTATE_ASSETS" hidden="1">"c1094"</definedName>
    <definedName name="IQ_REAL_EXPORT" hidden="1">"c20998"</definedName>
    <definedName name="IQ_REAL_EXPORT_GOODS" hidden="1">"c20999"</definedName>
    <definedName name="IQ_REAL_EXPORT_INCOME" hidden="1">"c21000"</definedName>
    <definedName name="IQ_REAL_EXPORT_SERVICES" hidden="1">"c21001"</definedName>
    <definedName name="IQ_REAL_FIXED_INVESTMENT" hidden="1">"c21002"</definedName>
    <definedName name="IQ_REAL_GDP" hidden="1">"c21003"</definedName>
    <definedName name="IQ_REAL_GDP_FC" hidden="1">"c21004"</definedName>
    <definedName name="IQ_REAL_GDP_GROWTH" hidden="1">"c21005"</definedName>
    <definedName name="IQ_REAL_GDP_GROWTH_FC" hidden="1">"c21006"</definedName>
    <definedName name="IQ_REAL_GDP_USD" hidden="1">"c21007"</definedName>
    <definedName name="IQ_REAL_GDP_USD_FC" hidden="1">"c21008"</definedName>
    <definedName name="IQ_REAL_GNP" hidden="1">"c21009"</definedName>
    <definedName name="IQ_REAL_GOVT_CONSUM_INVEST" hidden="1">"c21010"</definedName>
    <definedName name="IQ_REAL_GOVT_CONSUM_INVEST_DEF" hidden="1">"c21011"</definedName>
    <definedName name="IQ_REAL_GOVT_CONSUM_INVEST_DEF_CONSUM" hidden="1">"c21012"</definedName>
    <definedName name="IQ_REAL_GOVT_CONSUM_INVEST_DEF_INVEST" hidden="1">"c21013"</definedName>
    <definedName name="IQ_REAL_GOVT_CONSUM_INVEST_FEDERAL" hidden="1">"c21014"</definedName>
    <definedName name="IQ_REAL_GOVT_CONSUM_INVEST_NONDEF" hidden="1">"c21015"</definedName>
    <definedName name="IQ_REAL_GOVT_CONSUM_INVEST_NONDEF_CONSUM" hidden="1">"c21016"</definedName>
    <definedName name="IQ_REAL_GOVT_CONSUM_INVEST_NONDEF_INVEST" hidden="1">"c21017"</definedName>
    <definedName name="IQ_REAL_GOVT_CONSUM_INVEST_STATE_LOCAL" hidden="1">"c21018"</definedName>
    <definedName name="IQ_REAL_GOVT_CONSUM_INVEST_STATE_LOCAL_CONSUM" hidden="1">"c21019"</definedName>
    <definedName name="IQ_REAL_GOVT_CONSUM_INVEST_STATE_LOCAL_INVEST" hidden="1">"c21020"</definedName>
    <definedName name="IQ_REAL_IMPORT" hidden="1">"c21021"</definedName>
    <definedName name="IQ_REAL_IMPORT_GOODS" hidden="1">"c21022"</definedName>
    <definedName name="IQ_REAL_IMPORT_INCOME" hidden="1">"c21023"</definedName>
    <definedName name="IQ_REAL_IMPORT_SERVICES" hidden="1">"c21024"</definedName>
    <definedName name="IQ_REAL_NET_DOMESTIC_PRODUCTION" hidden="1">"c21025"</definedName>
    <definedName name="IQ_REAL_NET_EXPORT" hidden="1">"c21026"</definedName>
    <definedName name="IQ_REAL_PCE" hidden="1">"c21027"</definedName>
    <definedName name="IQ_REAL_PCE_CLOTHING" hidden="1">"c21028"</definedName>
    <definedName name="IQ_REAL_PCE_DUR_GOODS" hidden="1">"c21029"</definedName>
    <definedName name="IQ_REAL_PCE_DUR_GOODS_OTHER" hidden="1">"c21030"</definedName>
    <definedName name="IQ_REAL_PCE_FINANCIAL" hidden="1">"c21031"</definedName>
    <definedName name="IQ_REAL_PCE_FOOD_ACCOMADATIONS" hidden="1">"c21032"</definedName>
    <definedName name="IQ_REAL_PCE_FOOD_BEVERAGE" hidden="1">"c21033"</definedName>
    <definedName name="IQ_REAL_PCE_FURNISHINGS" hidden="1">"c21034"</definedName>
    <definedName name="IQ_REAL_PCE_GAS" hidden="1">"c21035"</definedName>
    <definedName name="IQ_REAL_PCE_GOOD" hidden="1">"c21036"</definedName>
    <definedName name="IQ_REAL_PCE_HEALTH_CARE" hidden="1">"c21037"</definedName>
    <definedName name="IQ_REAL_PCE_HOUSEHOLD_CONSUM" hidden="1">"c21038"</definedName>
    <definedName name="IQ_REAL_PCE_HOUSEHOLD_CONSUM_OTHER" hidden="1">"c21039"</definedName>
    <definedName name="IQ_REAL_PCE_HOUSING" hidden="1">"c21040"</definedName>
    <definedName name="IQ_REAL_PCE_MOTOR_VEHICLE" hidden="1">"c21041"</definedName>
    <definedName name="IQ_REAL_PCE_NONDUR_GOODS" hidden="1">"c21042"</definedName>
    <definedName name="IQ_REAL_PCE_NONDUR_GOODS_OTHER" hidden="1">"c21043"</definedName>
    <definedName name="IQ_REAL_PCE_NONPROFIT_CONSUM" hidden="1">"c21044"</definedName>
    <definedName name="IQ_REAL_PCE_NONPROFIT_OUTPUT" hidden="1">"c21045"</definedName>
    <definedName name="IQ_REAL_PCE_NONPROFIT_RECEIPTS" hidden="1">"c21046"</definedName>
    <definedName name="IQ_REAL_PCE_RECREATION_GOODS" hidden="1">"c21047"</definedName>
    <definedName name="IQ_REAL_PCE_RECREATION_SERVICES" hidden="1">"c21048"</definedName>
    <definedName name="IQ_REAL_PCE_SERVICES" hidden="1">"c21049"</definedName>
    <definedName name="IQ_REAL_PCE_TRANSPORTATION" hidden="1">"c21050"</definedName>
    <definedName name="IQ_REAL_PRIVATE_CONSUM_GROWTH" hidden="1">"c21051"</definedName>
    <definedName name="IQ_REAL_PRIVATE_INVEST" hidden="1">"c21052"</definedName>
    <definedName name="IQ_REAL_PRIVATE_INVEST_EQUIP" hidden="1">"c21053"</definedName>
    <definedName name="IQ_REAL_PRIVATE_INVEST_EQUIP_OTHER" hidden="1">"c21054"</definedName>
    <definedName name="IQ_REAL_PRIVATE_INVEST_FIXED" hidden="1">"c21055"</definedName>
    <definedName name="IQ_REAL_PRIVATE_INVEST_INDUSTRIAL_EQUIP" hidden="1">"c21056"</definedName>
    <definedName name="IQ_REAL_PRIVATE_INVEST_INFO_EQUIP" hidden="1">"c21057"</definedName>
    <definedName name="IQ_REAL_PRIVATE_INVEST_INFO_EQUIP_COMPUTERS" hidden="1">"c21058"</definedName>
    <definedName name="IQ_REAL_PRIVATE_INVEST_INFO_EQUIP_OTHER" hidden="1">"c21059"</definedName>
    <definedName name="IQ_REAL_PRIVATE_INVEST_INFO_EQUIP_SOFTWARE" hidden="1">"c21060"</definedName>
    <definedName name="IQ_REAL_PRIVATE_INVEST_NONRES" hidden="1">"c21061"</definedName>
    <definedName name="IQ_REAL_PRIVATE_INVEST_PRIVATE_INV_CHANGE" hidden="1">"c21062"</definedName>
    <definedName name="IQ_REAL_PRIVATE_INVEST_PRIVATE_INV_FARMS" hidden="1">"c21063"</definedName>
    <definedName name="IQ_REAL_PRIVATE_INVEST_PRIVATE_INV_NONFARMS" hidden="1">"c21064"</definedName>
    <definedName name="IQ_REAL_PRIVATE_INVEST_RES" hidden="1">"c21065"</definedName>
    <definedName name="IQ_REAL_PRIVATE_INVEST_STRUCTURES" hidden="1">"c21066"</definedName>
    <definedName name="IQ_REAL_PRIVATE_INVEST_TRANSPORTATION_EQUIP" hidden="1">"c21067"</definedName>
    <definedName name="IQ_REAL_SALES_TO_DOMESTIC_PURCHASES" hidden="1">"c21068"</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"c1059"</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CM" hidden="1">"c1106"</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NV_BUILDING_MATERIAL" hidden="1">"c21069"</definedName>
    <definedName name="IQ_RETAIL_INV_CLOTHING" hidden="1">"c21070"</definedName>
    <definedName name="IQ_RETAIL_INV_DEPT_STORE" hidden="1">"c21071"</definedName>
    <definedName name="IQ_RETAIL_INV_FOOD" hidden="1">"c21072"</definedName>
    <definedName name="IQ_RETAIL_INV_FURNITURE" hidden="1">"c21073"</definedName>
    <definedName name="IQ_RETAIL_INV_GENERAL" hidden="1">"c21074"</definedName>
    <definedName name="IQ_RETAIL_INV_MOTOR_VEHICLE" hidden="1">"c21075"</definedName>
    <definedName name="IQ_RETAIL_INV_SALES_RATIO_BUILDING" hidden="1">"c21076"</definedName>
    <definedName name="IQ_RETAIL_INV_SALES_RATIO_CLOTHING" hidden="1">"c21077"</definedName>
    <definedName name="IQ_RETAIL_INV_SALES_RATIO_DEPT_STORE" hidden="1">"c21078"</definedName>
    <definedName name="IQ_RETAIL_INV_SALES_RATIO_FOOD" hidden="1">"c21079"</definedName>
    <definedName name="IQ_RETAIL_INV_SALES_RATIO_FURNITURE" hidden="1">"c21080"</definedName>
    <definedName name="IQ_RETAIL_INV_SALES_RATIO_GENERAL" hidden="1">"c21081"</definedName>
    <definedName name="IQ_RETAIL_INV_SALES_RATIO_MV" hidden="1">"c21082"</definedName>
    <definedName name="IQ_RETAIL_INV_SALES_RATIO_TOTAL" hidden="1">"c21083"</definedName>
    <definedName name="IQ_RETAIL_INV_SALES_RATIO_TOTAL_EX_MV" hidden="1">"c21084"</definedName>
    <definedName name="IQ_RETAIL_INV_TOTAL" hidden="1">"c21085"</definedName>
    <definedName name="IQ_RETAIL_INV_TOTAL_EX_MOTOR_VEHICLE" hidden="1">"c21086"</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BUILDING_MATERIAL" hidden="1">"c21087"</definedName>
    <definedName name="IQ_RETAIL_SALES_CATALOG" hidden="1">"c16128"</definedName>
    <definedName name="IQ_RETAIL_SALES_CLOTHING" hidden="1">"c21088"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FOODSTUFF" hidden="1">"c21089"</definedName>
    <definedName name="IQ_RETAIL_SALES_FURNITURE" hidden="1">"c21090"</definedName>
    <definedName name="IQ_RETAIL_SALES_GAS" hidden="1">"c21091"</definedName>
    <definedName name="IQ_RETAIL_SALES_GENERAL" hidden="1">"c21092"</definedName>
    <definedName name="IQ_RETAIL_SALES_HEALTH" hidden="1">"c21093"</definedName>
    <definedName name="IQ_RETAIL_SALES_MISC" hidden="1">"c21094"</definedName>
    <definedName name="IQ_RETAIL_SALES_MOTOR_VEHICLE" hidden="1">"c21095"</definedName>
    <definedName name="IQ_RETAIL_SALES_NONSTORES" hidden="1">"c21096"</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PORTING_GOODS" hidden="1">"c21097"</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TOTAL" hidden="1">"c21098"</definedName>
    <definedName name="IQ_RETAIL_SALES_TOTAL_EX_MOTOR_VEHICLE" hidden="1">"c21099"</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LES_YOY_PCT" hidden="1">"c21100"</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"c1092"</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ACT_OR_EST_THOM" hidden="1">"c5310"</definedName>
    <definedName name="IQ_RETURN_ASSETS_BANK" hidden="1">"c1114"</definedName>
    <definedName name="IQ_RETURN_ASSETS_BROK" hidden="1">"c1115"</definedName>
    <definedName name="IQ_RETURN_ASSETS_CM" hidden="1">"c1115"</definedName>
    <definedName name="IQ_RETURN_ASSETS_DET_EST" hidden="1">"c12066"</definedName>
    <definedName name="IQ_RETURN_ASSETS_DET_EST_CIQ" hidden="1">"c12130"</definedName>
    <definedName name="IQ_RETURN_ASSETS_DET_EST_DATE" hidden="1">"c12219"</definedName>
    <definedName name="IQ_RETURN_ASSETS_DET_EST_DATE_CIQ" hidden="1">"c12276"</definedName>
    <definedName name="IQ_RETURN_ASSETS_DET_EST_DATE_THOM" hidden="1">"c12247"</definedName>
    <definedName name="IQ_RETURN_ASSETS_DET_EST_INCL" hidden="1">"c12356"</definedName>
    <definedName name="IQ_RETURN_ASSETS_DET_EST_INCL_CIQ" hidden="1">"c12404"</definedName>
    <definedName name="IQ_RETURN_ASSETS_DET_EST_INCL_THOM" hidden="1">"c12379"</definedName>
    <definedName name="IQ_RETURN_ASSETS_DET_EST_ORIGIN" hidden="1">"c12591"</definedName>
    <definedName name="IQ_RETURN_ASSETS_DET_EST_ORIGIN_CIQ" hidden="1">"c12645"</definedName>
    <definedName name="IQ_RETURN_ASSETS_DET_EST_ORIGIN_THOM" hidden="1">"c12617"</definedName>
    <definedName name="IQ_RETURN_ASSETS_DET_EST_THOM" hidden="1">"c12097"</definedName>
    <definedName name="IQ_RETURN_ASSETS_EST" hidden="1">"c3529"</definedName>
    <definedName name="IQ_RETURN_ASSETS_EST_CIQ" hidden="1">"c3828"</definedName>
    <definedName name="IQ_RETURN_ASSETS_EST_THOM" hidden="1">"c4034"</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THOM" hidden="1">"c4035"</definedName>
    <definedName name="IQ_RETURN_ASSETS_NUM_EST" hidden="1">"c3527"</definedName>
    <definedName name="IQ_RETURN_ASSETS_NUM_EST_CIQ" hidden="1">"c3832"</definedName>
    <definedName name="IQ_RETURN_ASSETS_NUM_EST_THOM" hidden="1">"c4038"</definedName>
    <definedName name="IQ_RETURN_ASSETS_STDDEV_EST" hidden="1">"c3528"</definedName>
    <definedName name="IQ_RETURN_ASSETS_STDDEV_EST_CIQ" hidden="1">"c3833"</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THOM" hidden="1">"c5311"</definedName>
    <definedName name="IQ_RETURN_EQUITY_BANK" hidden="1">"c1119"</definedName>
    <definedName name="IQ_RETURN_EQUITY_BROK" hidden="1">"c1120"</definedName>
    <definedName name="IQ_RETURN_EQUITY_CM" hidden="1">"c1120"</definedName>
    <definedName name="IQ_RETURN_EQUITY_DET_EST" hidden="1">"c12067"</definedName>
    <definedName name="IQ_RETURN_EQUITY_DET_EST_CIQ" hidden="1">"c12131"</definedName>
    <definedName name="IQ_RETURN_EQUITY_DET_EST_DATE" hidden="1">"c12220"</definedName>
    <definedName name="IQ_RETURN_EQUITY_DET_EST_DATE_CIQ" hidden="1">"c12277"</definedName>
    <definedName name="IQ_RETURN_EQUITY_DET_EST_DATE_THOM" hidden="1">"c12248"</definedName>
    <definedName name="IQ_RETURN_EQUITY_DET_EST_INCL" hidden="1">"c12357"</definedName>
    <definedName name="IQ_RETURN_EQUITY_DET_EST_INCL_CIQ" hidden="1">"c12405"</definedName>
    <definedName name="IQ_RETURN_EQUITY_DET_EST_INCL_THOM" hidden="1">"c12380"</definedName>
    <definedName name="IQ_RETURN_EQUITY_DET_EST_ORIGIN" hidden="1">"c12592"</definedName>
    <definedName name="IQ_RETURN_EQUITY_DET_EST_ORIGIN_CIQ" hidden="1">"c12646"</definedName>
    <definedName name="IQ_RETURN_EQUITY_DET_EST_ORIGIN_THOM" hidden="1">"c12618"</definedName>
    <definedName name="IQ_RETURN_EQUITY_DET_EST_THOM" hidden="1">"c12098"</definedName>
    <definedName name="IQ_RETURN_EQUITY_EST" hidden="1">"c3535"</definedName>
    <definedName name="IQ_RETURN_EQUITY_EST_CIQ" hidden="1">"c3821"</definedName>
    <definedName name="IQ_RETURN_EQUITY_EST_THOM" hidden="1">"c5479"</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THOM" hidden="1">"c5282"</definedName>
    <definedName name="IQ_RETURN_EQUITY_NUM_EST" hidden="1">"c3533"</definedName>
    <definedName name="IQ_RETURN_EQUITY_NUM_EST_CIQ" hidden="1">"c3825"</definedName>
    <definedName name="IQ_RETURN_EQUITY_NUM_EST_THOM" hidden="1">"c5285"</definedName>
    <definedName name="IQ_RETURN_EQUITY_STDDEV_EST" hidden="1">"c3534"</definedName>
    <definedName name="IQ_RETURN_EQUITY_STDDEV_EST_CIQ" hidden="1">"c3826"</definedName>
    <definedName name="IQ_RETURN_EQUITY_STDDEV_EST_THOM" hidden="1">"c5286"</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IQ" hidden="1">"c12129"</definedName>
    <definedName name="IQ_REV_DET_EST_CURRENCY" hidden="1">"c12472"</definedName>
    <definedName name="IQ_REV_DET_EST_CURRENCY_CIQ" hidden="1">"c12520"</definedName>
    <definedName name="IQ_REV_DET_EST_CURRENCY_THOM" hidden="1">"c12495"</definedName>
    <definedName name="IQ_REV_DET_EST_DATE" hidden="1">"c12218"</definedName>
    <definedName name="IQ_REV_DET_EST_DATE_CIQ" hidden="1">"c12275"</definedName>
    <definedName name="IQ_REV_DET_EST_DATE_THOM" hidden="1">"c12246"</definedName>
    <definedName name="IQ_REV_DET_EST_INCL" hidden="1">"c12355"</definedName>
    <definedName name="IQ_REV_DET_EST_INCL_CIQ" hidden="1">"c12403"</definedName>
    <definedName name="IQ_REV_DET_EST_INCL_THOM" hidden="1">"c12378"</definedName>
    <definedName name="IQ_REV_DET_EST_ORIGIN" hidden="1">"c12590"</definedName>
    <definedName name="IQ_REV_DET_EST_ORIGIN_CIQ" hidden="1">"c12644"</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"c1122"</definedName>
    <definedName name="IQ_REVENUE_ACT_OR_EST" hidden="1">"c2214"</definedName>
    <definedName name="IQ_REVENUE_ACT_OR_EST_CIQ" hidden="1">"c5059"</definedName>
    <definedName name="IQ_REVENUE_ACT_OR_EST_CIQ_COL" hidden="1">"c11706"</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38916.5065393519</definedName>
    <definedName name="IQ_REVISION_DATE__1" hidden="1">39162.8028935185</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CM"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CM"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CM"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OND_LIEN_BONDS_NOTES" hidden="1">"c17893"</definedName>
    <definedName name="IQ_SECOND_LIEN_BONDS_NOTES_PCT" hidden="1">"c18007"</definedName>
    <definedName name="IQ_SECOND_LIEN_DEBT" hidden="1">"c17898"</definedName>
    <definedName name="IQ_SECOND_LIEN_DEBT_PCT" hidden="1">"c18012"</definedName>
    <definedName name="IQ_SECOND_LIEN_LOANS" hidden="1">"c17892"</definedName>
    <definedName name="IQ_SECOND_LIEN_LOANS_PCT" hidden="1">"c18006"</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IZED_DEBT" hidden="1">"c17897"</definedName>
    <definedName name="IQ_SECURITIZED_DEBT_PCT" hidden="1">"c18011"</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"c83"</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BUSINESS_DESCRIPTION" hidden="1">"c24668"</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CM"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ECURED_BONDS_NOTES" hidden="1">"c17889"</definedName>
    <definedName name="IQ_SR_SECURED_BONDS_NOTES_PCT" hidden="1">"c18003"</definedName>
    <definedName name="IQ_SR_SECURED_LOANS" hidden="1">"c17888"</definedName>
    <definedName name="IQ_SR_SECURED_LOANS_PCT" hidden="1">"c18002"</definedName>
    <definedName name="IQ_SR_SUB_DEBT" hidden="1">"c2530"</definedName>
    <definedName name="IQ_SR_SUB_DEBT_EBITDA" hidden="1">"c2556"</definedName>
    <definedName name="IQ_SR_SUB_DEBT_EBITDA_CAPEX" hidden="1">"c2557"</definedName>
    <definedName name="IQ_SR_SUB_DEBT_PCT" hidden="1">"c2531"</definedName>
    <definedName name="IQ_SR_UNSECURED_BONDS_NOTES" hidden="1">"c17891"</definedName>
    <definedName name="IQ_SR_UNSECURED_BONDS_NOTES_PCT" hidden="1">"c18005"</definedName>
    <definedName name="IQ_ST_DEBT" hidden="1">"c1176"</definedName>
    <definedName name="IQ_ST_DEBT_BNK" hidden="1">"c1177"</definedName>
    <definedName name="IQ_ST_DEBT_BR" hidden="1">"c1178"</definedName>
    <definedName name="IQ_ST_DEBT_CM"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CM"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CM"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CIQ" hidden="1">"c12133"</definedName>
    <definedName name="IQ_STAND_REC_DET_EST_DATE" hidden="1">"c12222"</definedName>
    <definedName name="IQ_STAND_REC_DET_EST_DATE_CIQ" hidden="1">"c12279"</definedName>
    <definedName name="IQ_STAND_REC_DET_EST_DATE_THOM" hidden="1">"c12250"</definedName>
    <definedName name="IQ_STAND_REC_DET_EST_ORIGIN" hidden="1">"c12594"</definedName>
    <definedName name="IQ_STAND_REC_DET_EST_ORIGIN_CIQ" hidden="1">"c12648"</definedName>
    <definedName name="IQ_STAND_REC_DET_EST_ORIGIN_THOM" hidden="1">"c12620"</definedName>
    <definedName name="IQ_STAND_REC_DET_EST_THOM" hidden="1">"c12100"</definedName>
    <definedName name="IQ_STAND_REC_NUM_DET_EST" hidden="1">"c12068"</definedName>
    <definedName name="IQ_STAND_REC_NUM_DET_EST_CIQ" hidden="1">"c12132"</definedName>
    <definedName name="IQ_STAND_REC_NUM_DET_EST_DATE" hidden="1">"c12221"</definedName>
    <definedName name="IQ_STAND_REC_NUM_DET_EST_DATE_CIQ" hidden="1">"c12278"</definedName>
    <definedName name="IQ_STAND_REC_NUM_DET_EST_DATE_THOM" hidden="1">"c12249"</definedName>
    <definedName name="IQ_STAND_REC_NUM_DET_EST_ORIGIN" hidden="1">"c12593"</definedName>
    <definedName name="IQ_STAND_REC_NUM_DET_EST_ORIGIN_CIQ" hidden="1">"c12647"</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MARKET_INDEX" hidden="1">"c21101"</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IQ" hidden="1">"c12134"</definedName>
    <definedName name="IQ_TARGET_PRICE_DET_EST_CURRENCY" hidden="1">"c12475"</definedName>
    <definedName name="IQ_TARGET_PRICE_DET_EST_CURRENCY_CIQ" hidden="1">"c12523"</definedName>
    <definedName name="IQ_TARGET_PRICE_DET_EST_CURRENCY_THOM" hidden="1">"c12498"</definedName>
    <definedName name="IQ_TARGET_PRICE_DET_EST_DATE" hidden="1">"c12223"</definedName>
    <definedName name="IQ_TARGET_PRICE_DET_EST_DATE_CIQ" hidden="1">"c12280"</definedName>
    <definedName name="IQ_TARGET_PRICE_DET_EST_DATE_THOM" hidden="1">"c12251"</definedName>
    <definedName name="IQ_TARGET_PRICE_DET_EST_INCL" hidden="1">"c12358"</definedName>
    <definedName name="IQ_TARGET_PRICE_DET_EST_INCL_CIQ" hidden="1">"c12406"</definedName>
    <definedName name="IQ_TARGET_PRICE_DET_EST_INCL_THOM" hidden="1">"c12381"</definedName>
    <definedName name="IQ_TARGET_PRICE_DET_EST_ORIGIN" hidden="1">"c12729"</definedName>
    <definedName name="IQ_TARGET_PRICE_DET_EST_ORIGIN_CIQ" hidden="1">"c12730"</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RP_INIT_INVEST_AMT" hidden="1">"c17863"</definedName>
    <definedName name="IQ_TARP_INIT_INVEST_DATE_ANN" hidden="1">"c17861"</definedName>
    <definedName name="IQ_TARP_INIT_INVEST_DATE_CLOSED" hidden="1">"c17862"</definedName>
    <definedName name="IQ_TARP_INVESTOR_STATUS" hidden="1">"c17865"</definedName>
    <definedName name="IQ_TARP_REMAINING_AMT" hidden="1">"c17869"</definedName>
    <definedName name="IQ_TARP_REMAINING_SEC_DES" hidden="1">"c17870"</definedName>
    <definedName name="IQ_TARP_REPAYMENT_DISP" hidden="1">"c17866"</definedName>
    <definedName name="IQ_TARP_REPAYMENT_DISP_AMT" hidden="1">"c17868"</definedName>
    <definedName name="IQ_TARP_REPAYMENT_DISP_DATE" hidden="1">"c17867"</definedName>
    <definedName name="IQ_TARP_ROUND" hidden="1">"c17859"</definedName>
    <definedName name="IQ_TARP_STATUS" hidden="1">"c17864"</definedName>
    <definedName name="IQ_TARP_TR_AMT" hidden="1">"c17857"</definedName>
    <definedName name="IQ_TARP_TR_DATE" hidden="1">"c17856"</definedName>
    <definedName name="IQ_TARP_TR_TYPE" hidden="1">"c17858"</definedName>
    <definedName name="IQ_TARP_TRANSACTION_ID" hidden="1">"c17871"</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CIQ" hidden="1">"c4047"</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CM"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DUE_DEPOSITORY_INSTIT_DOM_FFIEC" hidden="1">"c15291"</definedName>
    <definedName name="IQ_TOTAL_CASH_DUE_DEPOSITORY_INSTIT_FFIEC" hidden="1">"c15285"</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CM"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CM"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"c591"</definedName>
    <definedName name="IQ_TOTAL_INTEREST_EXP_FOREIGN_FFIEC" hidden="1">"c15374"</definedName>
    <definedName name="IQ_TOTAL_INTEREST_INC_FOREIGN_FFIEC" hidden="1">"c15373"</definedName>
    <definedName name="IQ_TOTAL_INVENTORY" hidden="1">"c622"</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CM"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CM"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ERVES" hidden="1">"c21102"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CM"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R_SECURED" hidden="1">"c17890"</definedName>
    <definedName name="IQ_TOTAL_SR_SECURED_EBITDA" hidden="1">"c17901"</definedName>
    <definedName name="IQ_TOTAL_SR_SECURED_EBITDA_CAPEX" hidden="1">"c17902"</definedName>
    <definedName name="IQ_TOTAL_SR_SECURED_PCT" hidden="1">"c18004"</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CM"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_FWD" hidden="1">"c17878"</definedName>
    <definedName name="IQ_TR_IMPLIED_EV_EBITDA" hidden="1">"c2303"</definedName>
    <definedName name="IQ_TR_IMPLIED_EV_EBITDA_FINAL" hidden="1">"c16251"</definedName>
    <definedName name="IQ_TR_IMPLIED_EV_EBITDA_FWD" hidden="1">"c17877"</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MPLIED_EV_REV_FWD" hidden="1">"c17876"</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FFER_PRICE_BV_FWD" hidden="1">"c17880"</definedName>
    <definedName name="IQ_TR_OFFER_PRICE_EARNINGS_FWD" hidden="1">"c17879"</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DILUT_EPS_EXCL" hidden="1">"c17703"</definedName>
    <definedName name="IQ_TR_SELLER_EARNING_CO" hidden="1">"c17702"</definedName>
    <definedName name="IQ_TR_SELLER_EBIT" hidden="1">"c17700"</definedName>
    <definedName name="IQ_TR_SELLER_EBITDA" hidden="1">"c17699"</definedName>
    <definedName name="IQ_TR_SELLER_ID" hidden="1">"c2406"</definedName>
    <definedName name="IQ_TR_SELLER_MIN_INT" hidden="1">"c17707"</definedName>
    <definedName name="IQ_TR_SELLER_NET_DEBT" hidden="1">"c17709"</definedName>
    <definedName name="IQ_TR_SELLER_NI" hidden="1">"c17701"</definedName>
    <definedName name="IQ_TR_SELLER_TOTAL_ASSETS" hidden="1">"c17710"</definedName>
    <definedName name="IQ_TR_SELLER_TOTAL_CASH_ST_INVEST" hidden="1">"c17708"</definedName>
    <definedName name="IQ_TR_SELLER_TOTAL_COMMON_EQ" hidden="1">"c17704"</definedName>
    <definedName name="IQ_TR_SELLER_TOTAL_DEBT" hidden="1">"c17705"</definedName>
    <definedName name="IQ_TR_SELLER_TOTAL_PREF" hidden="1">"c17706"</definedName>
    <definedName name="IQ_TR_SELLER_TOTAL_REV" hidden="1">"c17698"</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PIN_DEF_AGRMT_DATE" hidden="1">"c17696"</definedName>
    <definedName name="IQ_TR_SPIN_DIST_RATIO_FINAL" hidden="1">"c17734"</definedName>
    <definedName name="IQ_TR_SPIN_DIST_RATIO_OFFER" hidden="1">"c17728"</definedName>
    <definedName name="IQ_TR_SPIN_DIST_SHARES_FINAL" hidden="1">"c17852"</definedName>
    <definedName name="IQ_TR_SPIN_DIST_SHARES_OFFER" hidden="1">"c17729"</definedName>
    <definedName name="IQ_TR_SPIN_DIST_VALUE" hidden="1">"c17711"</definedName>
    <definedName name="IQ_TR_SPIN_DIST_VALUE_FINAL" hidden="1">"c17722"</definedName>
    <definedName name="IQ_TR_SPIN_DIST_VALUE_OFFER" hidden="1">"c17712"</definedName>
    <definedName name="IQ_TR_SPIN_IMPLIED_EQ_BV_OFFER" hidden="1">"c17721"</definedName>
    <definedName name="IQ_TR_SPIN_IMPLIED_EQ_NI_LTM_OFFER" hidden="1">"c17720"</definedName>
    <definedName name="IQ_TR_SPIN_IMPLIED_EQ_OFFER" hidden="1">"c17714"</definedName>
    <definedName name="IQ_TR_SPIN_IMPLIED_EV_EBIT_OFFER" hidden="1">"c17719"</definedName>
    <definedName name="IQ_TR_SPIN_IMPLIED_EV_EBITDA_OFFER" hidden="1">"c17718"</definedName>
    <definedName name="IQ_TR_SPIN_IMPLIED_EV_OFFER" hidden="1">"c17716"</definedName>
    <definedName name="IQ_TR_SPIN_IMPLIED_EV_REV_OFFER" hidden="1">"c17717"</definedName>
    <definedName name="IQ_TR_SPIN_NET_ASSUM_LIAB_OFFER" hidden="1">"c17715"</definedName>
    <definedName name="IQ_TR_SPIN_PARENT_SHARES_OUT_FINAL" hidden="1">"c17733"</definedName>
    <definedName name="IQ_TR_SPIN_PARENT_SHARES_OUT_OFFER" hidden="1">"c17727"</definedName>
    <definedName name="IQ_TR_SPIN_PCT_DIST_FINAL" hidden="1">"c17723"</definedName>
    <definedName name="IQ_TR_SPIN_PCT_DIST_OFFER" hidden="1">"c17713"</definedName>
    <definedName name="IQ_TR_SPIN_RECORD_DATE" hidden="1">"c17697"</definedName>
    <definedName name="IQ_TR_SPIN_SECURITY_CIQID" hidden="1">"c17724"</definedName>
    <definedName name="IQ_TR_SPIN_SECURITY_PCT_DIST_FINAL" hidden="1">"c17732"</definedName>
    <definedName name="IQ_TR_SPIN_SECURITY_PCT_DIST_OFFER" hidden="1">"c17726"</definedName>
    <definedName name="IQ_TR_SPIN_SECURITY_PRICE_FINAL" hidden="1">"c17731"</definedName>
    <definedName name="IQ_TR_SPIN_SECURITY_PRICE_OFFER" hidden="1">"c17725"</definedName>
    <definedName name="IQ_TR_SPIN_VALUE_CONSID_FINAL" hidden="1">"c17853"</definedName>
    <definedName name="IQ_TR_SPIN_VALUE_CONSID_OFFER" hidden="1">"c17730"</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BV_SHARE_EST" hidden="1">"c17885"</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_EST" hidden="1">"c17883"</definedName>
    <definedName name="IQ_TR_TARGET_EBITDA" hidden="1">"c2334"</definedName>
    <definedName name="IQ_TR_TARGET_EBITDA_EQ_INC" hidden="1">"c3608"</definedName>
    <definedName name="IQ_TR_TARGET_EBITDA_EST" hidden="1">"c17882"</definedName>
    <definedName name="IQ_TR_TARGET_EPS_EST" hidden="1">"c17884"</definedName>
    <definedName name="IQ_TR_TARGET_EST_CURRENCY" hidden="1">"c17886"</definedName>
    <definedName name="IQ_TR_TARGET_EST_DATE" hidden="1">"c17887"</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REVENUE_EST" hidden="1">"c17881"</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BALANCE_USD" hidden="1">"c21103"</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CM"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SECURITIZED" hidden="1">"c17900"</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CM"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_RATE" hidden="1">"c21104"</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DEBT" hidden="1">"c17895"</definedName>
    <definedName name="IQ_VARIABLE_RATE_DEBT_PCT" hidden="1">"c18009"</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_ALCOHOL" hidden="1">"c21105"</definedName>
    <definedName name="IQ_WHOLESALE_INV_APPAREL" hidden="1">"c21106"</definedName>
    <definedName name="IQ_WHOLESALE_INV_CHEMICALS" hidden="1">"c21107"</definedName>
    <definedName name="IQ_WHOLESALE_INV_COMPUTER" hidden="1">"c21108"</definedName>
    <definedName name="IQ_WHOLESALE_INV_DRUGS" hidden="1">"c21109"</definedName>
    <definedName name="IQ_WHOLESALE_INV_DUR" hidden="1">"c21110"</definedName>
    <definedName name="IQ_WHOLESALE_INV_DUR_MISC" hidden="1">"c21111"</definedName>
    <definedName name="IQ_WHOLESALE_INV_ELECTRIC" hidden="1">"c21112"</definedName>
    <definedName name="IQ_WHOLESALE_INV_EQUIP" hidden="1">"c21113"</definedName>
    <definedName name="IQ_WHOLESALE_INV_FARM_PRODUCT" hidden="1">"c21114"</definedName>
    <definedName name="IQ_WHOLESALE_INV_FURNITURE" hidden="1">"c21115"</definedName>
    <definedName name="IQ_WHOLESALE_INV_GROCERIES" hidden="1">"c21116"</definedName>
    <definedName name="IQ_WHOLESALE_INV_HARDWARE" hidden="1">"c21117"</definedName>
    <definedName name="IQ_WHOLESALE_INV_LUMBER" hidden="1">"c21118"</definedName>
    <definedName name="IQ_WHOLESALE_INV_MACHINERY" hidden="1">"c21119"</definedName>
    <definedName name="IQ_WHOLESALE_INV_METALS_MINERALS" hidden="1">"c21120"</definedName>
    <definedName name="IQ_WHOLESALE_INV_MOTOR_VEHICLE" hidden="1">"c21121"</definedName>
    <definedName name="IQ_WHOLESALE_INV_NONDUR" hidden="1">"c21122"</definedName>
    <definedName name="IQ_WHOLESALE_INV_NONDUR_MISC" hidden="1">"c21123"</definedName>
    <definedName name="IQ_WHOLESALE_INV_PAPER" hidden="1">"c21124"</definedName>
    <definedName name="IQ_WHOLESALE_INV_PETROLEUM" hidden="1">"c21125"</definedName>
    <definedName name="IQ_WHOLESALE_INV_SALES_RATIO_ALCOHOL" hidden="1">"c21126"</definedName>
    <definedName name="IQ_WHOLESALE_INV_SALES_RATIO_APPAREL" hidden="1">"c21127"</definedName>
    <definedName name="IQ_WHOLESALE_INV_SALES_RATIO_CHEMICALS" hidden="1">"c21128"</definedName>
    <definedName name="IQ_WHOLESALE_INV_SALES_RATIO_COMPUTER" hidden="1">"c21129"</definedName>
    <definedName name="IQ_WHOLESALE_INV_SALES_RATIO_DRUGS" hidden="1">"c21130"</definedName>
    <definedName name="IQ_WHOLESALE_INV_SALES_RATIO_DUR" hidden="1">"c21131"</definedName>
    <definedName name="IQ_WHOLESALE_INV_SALES_RATIO_DUR_MISC" hidden="1">"c21132"</definedName>
    <definedName name="IQ_WHOLESALE_INV_SALES_RATIO_ELECTRIC" hidden="1">"c21133"</definedName>
    <definedName name="IQ_WHOLESALE_INV_SALES_RATIO_EQUIP" hidden="1">"c21134"</definedName>
    <definedName name="IQ_WHOLESALE_INV_SALES_RATIO_FARM_PRODUCT" hidden="1">"c21135"</definedName>
    <definedName name="IQ_WHOLESALE_INV_SALES_RATIO_FURNITURE" hidden="1">"c21136"</definedName>
    <definedName name="IQ_WHOLESALE_INV_SALES_RATIO_GROCERIES" hidden="1">"c21137"</definedName>
    <definedName name="IQ_WHOLESALE_INV_SALES_RATIO_HARDWARE" hidden="1">"c21138"</definedName>
    <definedName name="IQ_WHOLESALE_INV_SALES_RATIO_LUMBER" hidden="1">"c21139"</definedName>
    <definedName name="IQ_WHOLESALE_INV_SALES_RATIO_MACHINERY" hidden="1">"c21140"</definedName>
    <definedName name="IQ_WHOLESALE_INV_SALES_RATIO_METALS_MINERALS" hidden="1">"c21141"</definedName>
    <definedName name="IQ_WHOLESALE_INV_SALES_RATIO_MOTOR_VEHICLE" hidden="1">"c21142"</definedName>
    <definedName name="IQ_WHOLESALE_INV_SALES_RATIO_NONDUR" hidden="1">"c21143"</definedName>
    <definedName name="IQ_WHOLESALE_INV_SALES_RATIO_NONDUR_MISC" hidden="1">"c21144"</definedName>
    <definedName name="IQ_WHOLESALE_INV_SALES_RATIO_PAPER" hidden="1">"c21145"</definedName>
    <definedName name="IQ_WHOLESALE_INV_SALES_RATIO_PETROLEUM" hidden="1">"c21146"</definedName>
    <definedName name="IQ_WHOLESALE_INV_SALES_RATIO_TOTAL" hidden="1">"c21147"</definedName>
    <definedName name="IQ_WHOLESALE_INV_TOTAL" hidden="1">"c21148"</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LCOHOL" hidden="1">"c21149"</definedName>
    <definedName name="IQ_WHOLESALE_SALES_APPAREL" hidden="1">"c21150"</definedName>
    <definedName name="IQ_WHOLESALE_SALES_APR" hidden="1">"c7688"</definedName>
    <definedName name="IQ_WHOLESALE_SALES_APR_FC" hidden="1">"c8568"</definedName>
    <definedName name="IQ_WHOLESALE_SALES_CHEMICALS" hidden="1">"c21151"</definedName>
    <definedName name="IQ_WHOLESALE_SALES_COMPUTER" hidden="1">"c21152"</definedName>
    <definedName name="IQ_WHOLESALE_SALES_DRUGS" hidden="1">"c21153"</definedName>
    <definedName name="IQ_WHOLESALE_SALES_DUR" hidden="1">"c21154"</definedName>
    <definedName name="IQ_WHOLESALE_SALES_DUR_MISC" hidden="1">"c21155"</definedName>
    <definedName name="IQ_WHOLESALE_SALES_ELECTRIC" hidden="1">"c21156"</definedName>
    <definedName name="IQ_WHOLESALE_SALES_EQUIP" hidden="1">"c21157"</definedName>
    <definedName name="IQ_WHOLESALE_SALES_FARM_PRODUCT" hidden="1">"c21158"</definedName>
    <definedName name="IQ_WHOLESALE_SALES_FC" hidden="1">"c7908"</definedName>
    <definedName name="IQ_WHOLESALE_SALES_FURNITURE" hidden="1">"c21159"</definedName>
    <definedName name="IQ_WHOLESALE_SALES_GROCERIES" hidden="1">"c21160"</definedName>
    <definedName name="IQ_WHOLESALE_SALES_HARDWARE" hidden="1">"c21161"</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LUMBER" hidden="1">"c21162"</definedName>
    <definedName name="IQ_WHOLESALE_SALES_MACHINERY" hidden="1">"c21163"</definedName>
    <definedName name="IQ_WHOLESALE_SALES_METALS_MINERALS" hidden="1">"c21164"</definedName>
    <definedName name="IQ_WHOLESALE_SALES_MOTOR_VEHICLE" hidden="1">"c21165"</definedName>
    <definedName name="IQ_WHOLESALE_SALES_NONDUR" hidden="1">"c21166"</definedName>
    <definedName name="IQ_WHOLESALE_SALES_NONDUR_MISC" hidden="1">"c21167"</definedName>
    <definedName name="IQ_WHOLESALE_SALES_PAPER" hidden="1">"c21168"</definedName>
    <definedName name="IQ_WHOLESALE_SALES_PETROLEUM" hidden="1">"c21169"</definedName>
    <definedName name="IQ_WHOLESALE_SALES_POP" hidden="1">"c7248"</definedName>
    <definedName name="IQ_WHOLESALE_SALES_POP_FC" hidden="1">"c8128"</definedName>
    <definedName name="IQ_WHOLESALE_SALES_TOTAL" hidden="1">"c21170"</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_ZERO_COUPON_DEBT" hidden="1">"c17896"</definedName>
    <definedName name="IQ_ZERO_COUPON_DEBT_PCT" hidden="1">"c18010"</definedName>
    <definedName name="iQShowHideColumns" hidden="1">"iQShowAll"</definedName>
    <definedName name="is"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IsColHidden" hidden="1">FALSE</definedName>
    <definedName name="IsLTMColHidden" hidden="1">FALSE</definedName>
    <definedName name="ITE"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j" hidden="1">{"cover",#N/A,FALSE,"SEG_LRP"}</definedName>
    <definedName name="jj" hidden="1">{#N/A,#N/A,FALSE,"E2 Variance";#N/A,#N/A,FALSE,"Summary";#N/A,#N/A,FALSE,"Summary by Region";#N/A,#N/A,FALSE,"Cable_SPM";#N/A,#N/A,FALSE,"DBS";#N/A,#N/A,FALSE,"Telco";#N/A,#N/A,FALSE,"TVRO";#N/A,#N/A,FALSE,"SHO-TMC-YE";#N/A,#N/A,FALSE,"NC";#N/A,#N/A,FALSE,"NE";#N/A,#N/A,FALSE,"SC";#N/A,#N/A,FALSE,"SE";#N/A,#N/A,FALSE,"W";#N/A,#N/A,FALSE,"DTH"}</definedName>
    <definedName name="jjjj"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joe" hidden="1">{#N/A,#N/A,FALSE,"E2 Variance";#N/A,#N/A,FALSE,"Summary";#N/A,#N/A,FALSE,"Summary by Region";#N/A,#N/A,FALSE,"Cable_SPM";#N/A,#N/A,FALSE,"DBS";#N/A,#N/A,FALSE,"Telco";#N/A,#N/A,FALSE,"TVRO";#N/A,#N/A,FALSE,"SHO-TMC-YE";#N/A,#N/A,FALSE,"NC";#N/A,#N/A,FALSE,"NE";#N/A,#N/A,FALSE,"SC";#N/A,#N/A,FALSE,"SE";#N/A,#N/A,FALSE,"W";#N/A,#N/A,FALSE,"DTH"}</definedName>
    <definedName name="june" hidden="1">#REF!</definedName>
    <definedName name="JUSTSTERN">#REF!</definedName>
    <definedName name="K2_WBEVMODE" hidden="1">0</definedName>
    <definedName name="kdkd" hidden="1">{#N/A,#N/A,FALSE,"Sheet1"}</definedName>
    <definedName name="kevin" hidden="1">{#N/A,#N/A,FALSE,"VarExp";#N/A,#N/A,FALSE,"Mth-Affiliate";#N/A,#N/A,FALSE,"Qtr";#N/A,#N/A,FALSE,"YTD-Affiliate";#N/A,#N/A,FALSE,"Var-Key1";#N/A,#N/A,FALSE,"Var-Key2";#N/A,#N/A,FALSE,"Var-Other"}</definedName>
    <definedName name="kfgkh" hidden="1">{#N/A,#N/A,TRUE,"Coversheet";#N/A,#N/A,TRUE,"Waterfall Input";#N/A,#N/A,TRUE,"BU Monthly";#N/A,#N/A,TRUE,"RPU Monthly";#N/A,#N/A,TRUE,"BU Weekly";#N/A,#N/A,TRUE,"RPU Weekly";#N/A,#N/A,TRUE,"Waterfalls (Act v Bud)";#N/A,#N/A,TRUE,"Cost Reductions";#N/A,#N/A,TRUE,"Waterfalls (Act v PY)";#N/A,#N/A,TRUE,"Waterfalls (Act v LE)";#N/A,#N/A,TRUE,"KPI's";#N/A,#N/A,TRUE,"Portfolio Analysis";#N/A,#N/A,TRUE,"Portfolio Management";#N/A,#N/A,TRUE,"Top 10 Contracts";#N/A,#N/A,TRUE,"Sector Analysis";#N/A,#N/A,TRUE,"Warehouse Capacity";#N/A,#N/A,TRUE,"Warehouse Capacity Mngmnt";#N/A,#N/A,TRUE,"Current Business Situation";#N/A,#N/A,TRUE,"Debtor Ageing";#N/A,#N/A,TRUE,"Economic Profit";#N/A,#N/A,TRUE,"Balance sheet";#N/A,#N/A,TRUE,"Cash flow";#N/A,#N/A,TRUE,"Internal Audit";#N/A,#N/A,TRUE,"Stretch"}</definedName>
    <definedName name="kien" hidden="1">#REF!</definedName>
    <definedName name="kjdjdjd" hidden="1">{#N/A,#N/A,FALSE,"Sheet1"}</definedName>
    <definedName name="kjdslf" hidden="1">{#N/A,#N/A,FALSE,"Sheet1"}</definedName>
    <definedName name="kjh" hidden="1">{TRUE,TRUE,-1.25,-15.5,604.5,369,FALSE,FALSE,TRUE,TRUE,0,1,83,1,38,4,5,4,TRUE,TRUE,3,TRUE,1,TRUE,75,"Swvu.inputs._.raw._.data.","ACwvu.inputs._.raw._.data.",#N/A,FALSE,FALSE,0.5,0.5,0.5,0.5,2,"&amp;F","&amp;A&amp;RPage &amp;P",FALSE,FALSE,FALSE,FALSE,1,60,#N/A,#N/A,"=R1C61:R53C89","=C1:C5",#N/A,#N/A,FALSE,FALSE,FALSE,1,600,600,FALSE,FALSE,TRUE,TRUE,TRUE}</definedName>
    <definedName name="kkk" hidden="1">{#N/A,#N/A,FALSE,"VarExp";#N/A,#N/A,FALSE,"Mth-Affiliate";#N/A,#N/A,FALSE,"Qtr";#N/A,#N/A,FALSE,"YTD-Affiliate";#N/A,#N/A,FALSE,"Var-Key1";#N/A,#N/A,FALSE,"Var-Key2";#N/A,#N/A,FALSE,"Var-Other"}</definedName>
    <definedName name="kkkkk" hidden="1">{#N/A,#N/A,FALSE,"VarExp";#N/A,#N/A,FALSE,"Mth-Affiliate";#N/A,#N/A,FALSE,"Qtr";#N/A,#N/A,FALSE,"YTD-Affiliate";#N/A,#N/A,FALSE,"Var-Key1";#N/A,#N/A,FALSE,"Var-Key2";#N/A,#N/A,FALSE,"Var-Other"}</definedName>
    <definedName name="kyd.ChngCell.01." hidden="1">#REF!</definedName>
    <definedName name="kyd.CounterLimitCell.01." hidden="1">"x"</definedName>
    <definedName name="kyd.Dim.01." hidden="1">"fcs_p:fcsAccount"</definedName>
    <definedName name="kyd.ElementList.01." hidden="1">#REF!</definedName>
    <definedName name="kyd.ElementType.01." hidden="1">3</definedName>
    <definedName name="kyd.ItemType.01." hidden="1">2</definedName>
    <definedName name="kyd.MacroAfterMemoRow." hidden="1">""</definedName>
    <definedName name="kyd.MacroAfterZap." hidden="1">""</definedName>
    <definedName name="kyd.MacroAtEnd." hidden="1">""</definedName>
    <definedName name="kyd.MacroEachCycle." hidden="1">"dynamo.xla!generate_workbook"</definedName>
    <definedName name="kyd.MacroEndOfEachCycle." hidden="1">""</definedName>
    <definedName name="kyd.MacroStartOfProc." hidden="1">""</definedName>
    <definedName name="kyd.NumLevels.01." hidden="1">1</definedName>
    <definedName name="kyd.PanicStop." hidden="1">FALSE</definedName>
    <definedName name="kyd.ParentName.01." hidden="1">""</definedName>
    <definedName name="kyd.PreScreenData." hidden="1">FALSE</definedName>
    <definedName name="kyd.PrintCtrlRange." hidden="1">#REF!</definedName>
    <definedName name="kyd.PrintParent.01." hidden="1">TRUE</definedName>
    <definedName name="kyd.PrintStdWhen." hidden="1">1</definedName>
    <definedName name="kyd.PrintToWbk." hidden="1">FALSE</definedName>
    <definedName name="kyd.SaveAsFile." hidden="1">FALSE</definedName>
    <definedName name="kyd.SelectString.01." hidden="1">"*"</definedName>
    <definedName name="kyd.Shortcut." hidden="1">FALSE</definedName>
    <definedName name="kyd.StdSortHide." hidden="1">FALSE</definedName>
    <definedName name="kyrk" hidden="1">{"inputs raw data",#N/A,TRUE,"INPUT"}</definedName>
    <definedName name="kyuk"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L" hidden="1">{#N/A,#N/A,FALSE,"Budget96 Revised"}</definedName>
    <definedName name="la">#REF!</definedName>
    <definedName name="limcount" hidden="1">2</definedName>
    <definedName name="lkui"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ll" hidden="1">{#N/A,#N/A,FALSE,"E2 Variance";#N/A,#N/A,FALSE,"Summary";#N/A,#N/A,FALSE,"Summary by Region";#N/A,#N/A,FALSE,"Cable_SPM";#N/A,#N/A,FALSE,"DBS";#N/A,#N/A,FALSE,"Telco";#N/A,#N/A,FALSE,"TVRO";#N/A,#N/A,FALSE,"SHO-TMC-YE";#N/A,#N/A,FALSE,"NC";#N/A,#N/A,FALSE,"NE";#N/A,#N/A,FALSE,"SC";#N/A,#N/A,FALSE,"SE";#N/A,#N/A,FALSE,"W";#N/A,#N/A,FALSE,"DTH"}</definedName>
    <definedName name="LLLLLLLL"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lma">#REF!</definedName>
    <definedName name="local06">#REF!</definedName>
    <definedName name="lv">#REF!</definedName>
    <definedName name="M" hidden="1">{#N/A,#N/A,FALSE,"Budget96 Revised"}</definedName>
    <definedName name="Macro_Per2">#REF!</definedName>
    <definedName name="Macro_Per3">#REF!</definedName>
    <definedName name="Macro_Py">#REF!</definedName>
    <definedName name="MAIN">#REF!</definedName>
    <definedName name="MAY">#REF!</definedName>
    <definedName name="MAYK">#REF!</definedName>
    <definedName name="Measures">#REF!</definedName>
    <definedName name="MeasuresDesc">#REF!</definedName>
    <definedName name="memphis">#REF!</definedName>
    <definedName name="MEWarning" hidden="1">1</definedName>
    <definedName name="mo" hidden="1">{"fis.dbo.r1_datasum"}</definedName>
    <definedName name="Month">#REF!</definedName>
    <definedName name="moo" hidden="1">{"Nil","Pass1",FALSE,"Rev&amp;OI-Q";"Nil","Pass2",FALSE,"Rev&amp;OI-Q";"Nil","Pass3",FALSE,"Rev&amp;OI-Q";"Nil","Pass1",FALSE,"Summary P&amp;L-Q";"Nil","Pass2",FALSE,"Summary P&amp;L-Q";"Nil","Pass3",FALSE,"Summary P&amp;L-Q";"Nil","Pass1",FALSE,"Bus Seg Summary-Q";"Nil","Pass2",FALSE,"Bus Seg Summary-Q";"Nil","Pass3",FALSE,"Bus Seg Summary-Q";"Nil","Pass1",FALSE,"Bus Seg Detail-Q";"Nil","Pass2",FALSE,"Bus Seg Detail-Q";"Nil","Pass3",FALSE,"Bus Seg Detail-Q";"Nil","Pass1Rev",FALSE,"Unit Detail-Q";"Nil","Pass1OI",FALSE,"Unit Detail-Q";"Nil","Pass2Rev",FALSE,"Unit Detail-Q";"Nil","Pass2OI",FALSE,"Unit Detail-Q";"Nil","Pass3Rev",FALSE,"Unit Detail-Q";"Nil","Pass3OI",FALSE,"Unit Detail-Q"}</definedName>
    <definedName name="mtdallin">#REF!</definedName>
    <definedName name="mtdcards">#REF!</definedName>
    <definedName name="mtdcowboys">#REF!</definedName>
    <definedName name="mtdexstern">#REF!</definedName>
    <definedName name="mtdravens">#REF!</definedName>
    <definedName name="mtdskins">#REF!</definedName>
    <definedName name="mtdwhitesox">#REF!</definedName>
    <definedName name="n" hidden="1">{"netincome",#N/A,TRUE,"SEG_LRP";"netcashflow",#N/A,TRUE,"SEG_LRP";"title",#N/A,TRUE,"SEG_LRP"}</definedName>
    <definedName name="NEQ" hidden="1">#REF!</definedName>
    <definedName name="NetEarn94">#REF!</definedName>
    <definedName name="Networks">#REF!</definedName>
    <definedName name="NEW" hidden="1">#REF!</definedName>
    <definedName name="NEWFILL" hidden="1">#REF!</definedName>
    <definedName name="nk" hidden="1">{"Cover",#N/A,TRUE,"Cover Sheet";"Summary",#N/A,TRUE,"Summary";"Assumptions",#N/A,TRUE,"Assumptions";#N/A,#N/A,TRUE,"Broker Mean";"Acquirer",#N/A,TRUE,"A - Acquirer";"Target",#N/A,TRUE,"T-Target";"Combined (Full)",#N/A,TRUE,"Combined Group";#N/A,#N/A,TRUE,"Comp ROIC";#N/A,#N/A,TRUE,"Sensitivity";#N/A,#N/A,TRUE,"Credit Graph";#N/A,#N/A,TRUE,"Debt Schedule"}</definedName>
    <definedName name="nnnnn" hidden="1">{#N/A,#N/A,FALSE,"VarExp";#N/A,#N/A,FALSE,"Mth-Affiliate";#N/A,#N/A,FALSE,"Qtr";#N/A,#N/A,FALSE,"YTD-Affiliate";#N/A,#N/A,FALSE,"Var-Key1";#N/A,#N/A,FALSE,"Var-Key2";#N/A,#N/A,FALSE,"Var-Other"}</definedName>
    <definedName name="no">#REF!</definedName>
    <definedName name="norm649" hidden="1">{"Cover",#N/A,TRUE,"Cover Sheet";"Summary",#N/A,TRUE,"Summary";"Assumptions",#N/A,TRUE,"Assumptions";#N/A,#N/A,TRUE,"Broker Mean";"Acquirer",#N/A,TRUE,"A - Acquirer";"Target",#N/A,TRUE,"T-Target";"Combined (Full)",#N/A,TRUE,"Combined Group";#N/A,#N/A,TRUE,"Comp ROIC";#N/A,#N/A,TRUE,"Sensitivity";#N/A,#N/A,TRUE,"Credit Graph";#N/A,#N/A,TRUE,"Debt Schedule"}</definedName>
    <definedName name="notes" hidden="1">{"Ultimate1",#N/A,TRUE,"SEG_LRP";"Ultimate2",#N/A,TRUE,"SEG_LRP";"Ultimate3",#N/A,TRUE,"SEG_LRP";"Revenue1",#N/A,TRUE,"SEG_LRP";"Revenue2",#N/A,TRUE,"SEG_LRP";"Revenue3",#N/A,TRUE,"SEG_LRP";"Cost1",#N/A,TRUE,"SEG_LRP";"Cost2",#N/A,TRUE,"SEG_LRP";"Cost3",#N/A,TRUE,"SEG_LRP";"EarnedRev1",#N/A,TRUE,"SEG_LRP";"EarnedRev2",#N/A,TRUE,"SEG_LRP";"EarnedRev3",#N/A,TRUE,"SEG_LRP";"Amort1",#N/A,TRUE,"SEG_LRP";"Amort2",#N/A,TRUE,"SEG_LRP";"Amort3",#N/A,TRUE,"SEG_LRP";"CashIn1",#N/A,TRUE,"SEG_LRP";"CashIn2",#N/A,TRUE,"SEG_LRP";"CashIn3",#N/A,TRUE,"SEG_LRP";"CashOut1",#N/A,TRUE,"SEG_LRP";"CashOut2",#N/A,TRUE,"SEG_LRP";"CashOut3",#N/A,TRUE,"SEG_LRP";"Genre1",#N/A,TRUE,"SEG_LRP";"Genre2",#N/A,TRUE,"SEG_LRP";"Genre3",#N/A,TRUE,"SEG_LRP"}</definedName>
    <definedName name="notes.exe" hidden="1">{"Revenue1",#N/A,TRUE,"SEG_LRP";"revenue2",#N/A,TRUE,"SEG_LRP";"revenue3",#N/A,TRUE,"SEG_LRP";"revenue4",#N/A,TRUE,"SEG_LRP"}</definedName>
    <definedName name="ny">#REF!</definedName>
    <definedName name="o" hidden="1">{"PL Summary",#N/A,TRUE,"P&amp;L";"Revenues/Usage Summary",#N/A,TRUE,"Revenue-Usage";"Revenues/Usage Assumptions",#N/A,TRUE,"Revenue-Usage";"Expense Summary",#N/A,TRUE,"Expenses";"Expense Assumptions",#N/A,TRUE,"Expenses"}</definedName>
    <definedName name="ok" hidden="1">{#N/A,#N/A,FALSE,"Sheet2"}</definedName>
    <definedName name="opendbs" hidden="1">{"fis.dbo.r1_datasum"}</definedName>
    <definedName name="opendbs1" hidden="1">{"fis.dbo.r1_datasum"}</definedName>
    <definedName name="Opps" hidden="1">{#N/A,#N/A,FALSE,"E2 Variance";#N/A,#N/A,FALSE,"Summary";#N/A,#N/A,FALSE,"Summary by Region";#N/A,#N/A,FALSE,"Cable_SPM";#N/A,#N/A,FALSE,"DBS";#N/A,#N/A,FALSE,"Telco";#N/A,#N/A,FALSE,"TVRO";#N/A,#N/A,FALSE,"SHO-TMC-YE";#N/A,#N/A,FALSE,"NC";#N/A,#N/A,FALSE,"NE";#N/A,#N/A,FALSE,"SC";#N/A,#N/A,FALSE,"SE";#N/A,#N/A,FALSE,"W";#N/A,#N/A,FALSE,"DTH"}</definedName>
    <definedName name="OrderTable" hidden="1">#REF!</definedName>
    <definedName name="original2">#REF!</definedName>
    <definedName name="orl">#REF!</definedName>
    <definedName name="OWNERCODE" hidden="1">2</definedName>
    <definedName name="page_1">#REF!</definedName>
    <definedName name="pal"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parE">#REF!</definedName>
    <definedName name="phil">#REF!</definedName>
    <definedName name="phoe">#REF!</definedName>
    <definedName name="pitt">#REF!</definedName>
    <definedName name="Plants">#REF!</definedName>
    <definedName name="PopCache_GL_INTERFACE_REFERENCE7" hidden="1">#REF!</definedName>
    <definedName name="port">#REF!</definedName>
    <definedName name="_xlnm.Print_Area" localSheetId="0">Cover!$A$1:$M$33</definedName>
    <definedName name="_xlnm.Print_Area" localSheetId="1">Intro!$A$1:$P$47</definedName>
    <definedName name="_xlnm.Print_Area" localSheetId="2">'Sch. 1'!$A$1:$AC$54</definedName>
    <definedName name="_xlnm.Print_Area" localSheetId="3">'Sch. 2'!$A$1:$AI$50</definedName>
    <definedName name="_xlnm.Print_Area" localSheetId="4">'Sch. 3'!$A$1:$AE$41</definedName>
    <definedName name="_xlnm.Print_Area" localSheetId="5">'Sch. 4'!$A$1:$AD$49</definedName>
    <definedName name="_xlnm.Print_Area" localSheetId="6">'Sch. 5'!$A$1:$AB$31</definedName>
    <definedName name="_xlnm.Print_Area" localSheetId="7">'Sch. 5(a)'!$A$1:$AD$48</definedName>
    <definedName name="_xlnm.Print_Area" localSheetId="8">'Sch. 6'!$A$1:$AE$37</definedName>
    <definedName name="_xlnm.Print_Area" localSheetId="9">'Sch. 7'!$A$1:$AE$41</definedName>
    <definedName name="_xlnm.Print_Area" localSheetId="10">'Sch. 8'!$A$1:$AE$46</definedName>
    <definedName name="_xlnm.Print_Area" localSheetId="11">'Sch. 9'!$A$1:$AF$41</definedName>
    <definedName name="_xlnm.Print_Area">#REF!</definedName>
    <definedName name="Print_Area_MI">#REF!</definedName>
    <definedName name="_xlnm.Print_Titles">#REF!,#REF!</definedName>
    <definedName name="Print_Titles_MI">#REF!</definedName>
    <definedName name="ProdForm" hidden="1">#REF!</definedName>
    <definedName name="Product" hidden="1">#REF!</definedName>
    <definedName name="Products">#REF!</definedName>
    <definedName name="proforma">#REF!</definedName>
    <definedName name="Provisions" hidden="1">{#N/A,#N/A,TRUE,"Coversheet";#N/A,#N/A,TRUE,"Waterfall Input";#N/A,#N/A,TRUE,"BU Monthly";#N/A,#N/A,TRUE,"RPU Monthly";#N/A,#N/A,TRUE,"BU Weekly";#N/A,#N/A,TRUE,"RPU Weekly";#N/A,#N/A,TRUE,"Waterfalls (Act v Bud)";#N/A,#N/A,TRUE,"Cost Reductions";#N/A,#N/A,TRUE,"Waterfalls (Act v PY)";#N/A,#N/A,TRUE,"Waterfalls (Act v LE)";#N/A,#N/A,TRUE,"KPI's";#N/A,#N/A,TRUE,"Portfolio Analysis";#N/A,#N/A,TRUE,"Portfolio Management";#N/A,#N/A,TRUE,"Top 10 Contracts";#N/A,#N/A,TRUE,"Sector Analysis";#N/A,#N/A,TRUE,"Warehouse Capacity";#N/A,#N/A,TRUE,"Warehouse Capacity Mngmnt";#N/A,#N/A,TRUE,"Current Business Situation";#N/A,#N/A,TRUE,"Debtor Ageing";#N/A,#N/A,TRUE,"Economic Profit";#N/A,#N/A,TRUE,"Balance sheet";#N/A,#N/A,TRUE,"Cash flow";#N/A,#N/A,TRUE,"Internal Audit";#N/A,#N/A,TRUE,"Stretch"}</definedName>
    <definedName name="PushbackExp93">#REF!</definedName>
    <definedName name="PY">#REF!</definedName>
    <definedName name="q" hidden="1">{#N/A,#N/A,FALSE,"TradeSumm";#N/A,#N/A,FALSE,"StatsSumm"}</definedName>
    <definedName name="q2cards">#REF!</definedName>
    <definedName name="Q2cowboys">#REF!</definedName>
    <definedName name="q2ravens">#REF!</definedName>
    <definedName name="q2skins">#REF!</definedName>
    <definedName name="q2whitesox">#REF!</definedName>
    <definedName name="qa" hidden="1">{"inputs raw data",#N/A,TRUE,"INPUT"}</definedName>
    <definedName name="qq" hidden="1">{#N/A,#N/A,FALSE,"E2 Variance";#N/A,#N/A,FALSE,"Summary";#N/A,#N/A,FALSE,"Summary by Region";#N/A,#N/A,FALSE,"Cable_SPM";#N/A,#N/A,FALSE,"DBS";#N/A,#N/A,FALSE,"Telco";#N/A,#N/A,FALSE,"TVRO";#N/A,#N/A,FALSE,"SHO-TMC-YE";#N/A,#N/A,FALSE,"NC";#N/A,#N/A,FALSE,"NE";#N/A,#N/A,FALSE,"SC";#N/A,#N/A,FALSE,"SE";#N/A,#N/A,FALSE,"W";#N/A,#N/A,FALSE,"DTH"}</definedName>
    <definedName name="qqqqqqqq" hidden="1">{#N/A,#N/A,FALSE,"VarExp";#N/A,#N/A,FALSE,"Mth-Affiliate";#N/A,#N/A,FALSE,"Qtr";#N/A,#N/A,FALSE,"YTD-Affiliate";#N/A,#N/A,FALSE,"Var-Key1";#N/A,#N/A,FALSE,"Var-Key2";#N/A,#N/A,FALSE,"Var-Other"}</definedName>
    <definedName name="qsqsqqq" hidden="1">{"cap_structure",#N/A,FALSE,"Graph-Mkt Cap";"price",#N/A,FALSE,"Graph-Price";"ebit",#N/A,FALSE,"Graph-EBITDA";"ebitda",#N/A,FALSE,"Graph-EBITDA"}</definedName>
    <definedName name="qsqsqsq" hidden="1">{#N/A,#N/A,FALSE,"main";#N/A,#N/A,FALSE,"100% Cash";#N/A,#N/A,FALSE,"100% Stock"}</definedName>
    <definedName name="qsqsqsqssq" hidden="1">{"inputs raw data",#N/A,TRUE,"INPUT"}</definedName>
    <definedName name="qtdallin">#REF!</definedName>
    <definedName name="qtdexsale">#REF!</definedName>
    <definedName name="qtdflash">#REF!</definedName>
    <definedName name="qtdinternal">#REF!</definedName>
    <definedName name="qtdlma">#REF!</definedName>
    <definedName name="qtdproforma">#REF!</definedName>
    <definedName name="qtrparE">#REF!</definedName>
    <definedName name="qtrsumm">#REF!</definedName>
    <definedName name="RCArea" hidden="1">#REF!</definedName>
    <definedName name="Refit">#REF!</definedName>
    <definedName name="Rev" hidden="1">{"PL Summary",#N/A,TRUE,"P&amp;L";"Revenues/Usage Summary",#N/A,TRUE,"Revenue-Usage";"Revenues/Usage Assumptions",#N/A,TRUE,"Revenue-Usage";"Expense Summary",#N/A,TRUE,"Expenses";"Expense Assumptions",#N/A,TRUE,"Expenses"}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 name="rngPermission" hidden="1">4</definedName>
    <definedName name="roch">#REF!</definedName>
    <definedName name="rs" hidden="1">{"Cover",#N/A,TRUE,"Cover Sheet";"Summary",#N/A,TRUE,"Summary";"Assumptions",#N/A,TRUE,"Assumptions";#N/A,#N/A,TRUE,"Broker Mean";"Acquirer",#N/A,TRUE,"A - Acquirer";"Target",#N/A,TRUE,"T-Target";"Combined (Full)",#N/A,TRUE,"Combined Group";#N/A,#N/A,TRUE,"Comp ROIC";#N/A,#N/A,TRUE,"Sensitivity";#N/A,#N/A,TRUE,"Credit Graph";#N/A,#N/A,TRUE,"Debt Schedule"}</definedName>
    <definedName name="Rwvu.Final._.Day._.1." hidden="1">#REF!,#REF!,#REF!</definedName>
    <definedName name="Rwvu.Full." hidden="1">#REF!,#REF!</definedName>
    <definedName name="s" hidden="1">#REF!</definedName>
    <definedName name="sac">#REF!</definedName>
    <definedName name="SAPBEXdnldView" hidden="1">"42P0FPCLWR2GQZGO51WX5B7ZC"</definedName>
    <definedName name="SAPBEXrevision" hidden="1">2</definedName>
    <definedName name="SAPBEXsysID" hidden="1">"BWP"</definedName>
    <definedName name="SAPBEXwbID" hidden="1">"5YD2S6LIV3DT2XJ3GNSSCOGPR"</definedName>
    <definedName name="scacascassc" hidden="1">{TRUE,TRUE,-1.25,-15.5,604.5,369,FALSE,FALSE,TRUE,TRUE,0,1,83,1,38,4,5,4,TRUE,TRUE,3,TRUE,1,TRUE,75,"Swvu.inputs._.raw._.data.","ACwvu.inputs._.raw._.data.",#N/A,FALSE,FALSE,0.5,0.5,0.5,0.5,2,"&amp;F","&amp;A&amp;RPage &amp;P",FALSE,FALSE,FALSE,FALSE,1,60,#N/A,#N/A,"=R1C61:R53C89","=C1:C5",#N/A,#N/A,FALSE,FALSE,FALSE,1,600,600,FALSE,FALSE,TRUE,TRUE,TRUE}</definedName>
    <definedName name="Scarbo" hidden="1">{"COMBINED",#N/A,FALSE,"BALANCE SHEET 2";"KRONE",#N/A,FALSE,"BALANCE SHEET 2";"INTERSYSTEMS",#N/A,FALSE,"BALANCE SHEET 2"}</definedName>
    <definedName name="Scn">#REF!</definedName>
    <definedName name="scsaccsaca"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cscsa"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d">#REF!</definedName>
    <definedName name="sdf" hidden="1">{#N/A,#N/A,FALSE,"Nat";#N/A,#N/A,FALSE,"Syd";#N/A,#N/A,FALSE,"Mel";#N/A,#N/A,FALSE,"Bri";#N/A,#N/A,FALSE,"Adel";#N/A,#N/A,FALSE,"Pth";#N/A,#N/A,FALSE,"NZ"}</definedName>
    <definedName name="sdffds" hidden="1">{"Daily Sales",#N/A,FALSE,"Daily Sales";"All products",#N/A,FALSE,"All products";"Transport",#N/A,FALSE,"Transport";"Road &amp; Rail spec.",#N/A,FALSE,"Road &amp; Rail spec.";"Kwartaal 1",#N/A,FALSE,"Road &amp; Rail";"Kwartaal 2",#N/A,FALSE,"Road &amp; Rail";"Kwartaal 3",#N/A,FALSE,"Road &amp; Rail";"Kwartaal 4",#N/A,FALSE,"Road &amp; Rail"}</definedName>
    <definedName name="sdsdd"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sc" hidden="1">{#N/A,#N/A,FALSE,"main";#N/A,#N/A,FALSE,"Pooling";#N/A,#N/A,FALSE,"Purchase"}</definedName>
    <definedName name="SECOND">#REF!</definedName>
    <definedName name="SELECT">#REF!</definedName>
    <definedName name="sencount" hidden="1">1</definedName>
    <definedName name="SEPTsumm">#REF!</definedName>
    <definedName name="Server">#REF!</definedName>
    <definedName name="seww" hidden="1">{#N/A,"DR",FALSE,"increm pf";#N/A,"MAMSI",FALSE,"increm pf";#N/A,"MAXI",FALSE,"increm pf";#N/A,"PCAM",FALSE,"increm pf";#N/A,"PHSV",FALSE,"increm pf";#N/A,"SIE",FALSE,"increm pf"}</definedName>
    <definedName name="sf">#REF!</definedName>
    <definedName name="sfg" hidden="1">{"ACTUAL",#N/A,FALSE,"Profit &amp; Loss Statement";"VARIANCE",#N/A,FALSE,"Profit &amp; Loss Statement"}</definedName>
    <definedName name="showtime" hidden="1">#REF!</definedName>
    <definedName name="showtime1" hidden="1">#REF!</definedName>
    <definedName name="showtime2" hidden="1">#REF!</definedName>
    <definedName name="showtime3" hidden="1">#REF!</definedName>
    <definedName name="showtime4" hidden="1">#REF!</definedName>
    <definedName name="solver_adj" hidden="1">#REF!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 hidden="1">#REF!</definedName>
    <definedName name="solver_pre" hidden="1">0.000001</definedName>
    <definedName name="solver_rel1" hidden="1">3</definedName>
    <definedName name="solver_rhs1" hidden="1">5000</definedName>
    <definedName name="solver_scl" hidden="1">2</definedName>
    <definedName name="solver_sho" hidden="1">2</definedName>
    <definedName name="solver_tim" hidden="1">100</definedName>
    <definedName name="solver_tmp" hidden="1">5000</definedName>
    <definedName name="solver_tol" hidden="1">0.05</definedName>
    <definedName name="solver_typ" hidden="1">3</definedName>
    <definedName name="solver_val" hidden="1">0</definedName>
    <definedName name="SpecialPrice" hidden="1">#REF!</definedName>
    <definedName name="sql_statement" hidden="1">"select distinct acct_cat,sum(cyr),sum(lyr),sum(cbd),mult_x000D_
from r1_datasum_x000D_
group by acct_cat_x000D_
_x000D_
"</definedName>
    <definedName name="sqsqsqqs" hidden="1">{"summary1",#N/A,TRUE,"Comps";"summary2",#N/A,TRUE,"Comps";"summary3",#N/A,TRUE,"Comps"}</definedName>
    <definedName name="SS" hidden="1">#REF!</definedName>
    <definedName name="ssacscs" hidden="1">{#N/A,#N/A,FALSE,"main";#N/A,#N/A,FALSE,"Purchase"}</definedName>
    <definedName name="sss" hidden="1">#REF!</definedName>
    <definedName name="ssss" hidden="1">{#N/A,#N/A,FALSE,"E2 Variance";#N/A,#N/A,FALSE,"Summary";#N/A,#N/A,FALSE,"Summary by Region";#N/A,#N/A,FALSE,"Cable_SPM";#N/A,#N/A,FALSE,"DBS";#N/A,#N/A,FALSE,"Telco";#N/A,#N/A,FALSE,"TVRO";#N/A,#N/A,FALSE,"SHO-TMC-YE";#N/A,#N/A,FALSE,"NC";#N/A,#N/A,FALSE,"NE";#N/A,#N/A,FALSE,"SC";#N/A,#N/A,FALSE,"SE";#N/A,#N/A,FALSE,"W";#N/A,#N/A,FALSE,"DTH"}</definedName>
    <definedName name="SSSSS" hidden="1">{#N/A,#N/A,FALSE,"Budget96 Revised"}</definedName>
    <definedName name="sssssss" hidden="1">{#N/A,#N/A,FALSE,"VarExp";#N/A,#N/A,FALSE,"Mth-Affiliate";#N/A,#N/A,FALSE,"Qtr";#N/A,#N/A,FALSE,"YTD-Affiliate";#N/A,#N/A,FALSE,"Var-Key1";#N/A,#N/A,FALSE,"Var-Key2";#N/A,#N/A,FALSE,"Var-Other"}</definedName>
    <definedName name="SSSSSSSS" hidden="1">{#N/A,#N/A,FALSE,"Budget96 Revised"}</definedName>
    <definedName name="strange" hidden="1">{#N/A,#N/A,FALSE,"Sheet1"}</definedName>
    <definedName name="strange\" hidden="1">{#N/A,#N/A,FALSE,"Sheet1"}</definedName>
    <definedName name="strange2" hidden="1">{#N/A,#N/A,FALSE,"Sheet1"}</definedName>
    <definedName name="Strata" hidden="1">2</definedName>
    <definedName name="SubAccounts">#REF!</definedName>
    <definedName name="sucker" hidden="1">{#N/A,#N/A,FALSE,"Sheet1"}</definedName>
    <definedName name="sucker2" hidden="1">{#N/A,#N/A,FALSE,"Sheet1"}</definedName>
    <definedName name="sum" hidden="1">{#N/A,#N/A,FALSE,"E2 Variance";#N/A,#N/A,FALSE,"Summary";#N/A,#N/A,FALSE,"Summary by Region";#N/A,#N/A,FALSE,"Cable_SPM";#N/A,#N/A,FALSE,"DBS";#N/A,#N/A,FALSE,"Telco";#N/A,#N/A,FALSE,"TVRO";#N/A,#N/A,FALSE,"SHO-TMC-YE";#N/A,#N/A,FALSE,"NC";#N/A,#N/A,FALSE,"NE";#N/A,#N/A,FALSE,"SC";#N/A,#N/A,FALSE,"SE";#N/A,#N/A,FALSE,"W";#N/A,#N/A,FALSE,"DTH"}</definedName>
    <definedName name="Summary">#REF!</definedName>
    <definedName name="Summary93">#REF!</definedName>
    <definedName name="Summary94">#REF!</definedName>
    <definedName name="Swvu.Full." hidden="1">#REF!</definedName>
    <definedName name="t"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tamp">#REF!</definedName>
    <definedName name="tbl_ProdInfo" hidden="1">#REF!</definedName>
    <definedName name="tdr" hidden="1">{"one",#N/A,FALSE,"SNIP&amp;L_2";"two",#N/A,FALSE,"SNIP&amp;L_2";"three",#N/A,FALSE,"SNIP&amp;L_2";"four",#N/A,FALSE,"SNIP&amp;L_2";"five",#N/A,FALSE,"SNIP&amp;L_2";"six",#N/A,FALSE,"SNIP&amp;L_2";"seven",#N/A,FALSE,"SNIP&amp;L_2";"eight",#N/A,FALSE,"SNIP&amp;L_2";"nine",#N/A,FALSE,"SNIP&amp;L_2"}</definedName>
    <definedName name="temp" hidden="1">{TRUE,TRUE,-1.25,-15.5,604.5,369.75,FALSE,TRUE,TRUE,TRUE,0,1,5,1,7,4,6,4,TRUE,TRUE,3,TRUE,1,TRUE,100,"Swvu.Final._.Day._.1.","ACwvu.Final._.Day._.1.",#N/A,FALSE,FALSE,0,0,0.65,0,2,"&amp;C&amp;""Arial Rounded MT Bold,Bold""&amp;16Simon and Schuster
Consumer Group
Daily Sales Summary","",TRUE,FALSE,FALSE,FALSE,1,#N/A,1,1,"=R1C1:R46C26",FALSE,"Rwvu.Final._.Day._.1.",#N/A,FALSE,FALSE,FALSE,1,#N/A,#N/A,FALSE,FALSE,TRUE,TRUE,TRUE}</definedName>
    <definedName name="test" hidden="1">{"Nil","Nil",FALSE,"Detail P&amp;L-M";"Nil","Nil",FALSE,"Dep &amp; Amort-M";"Nil","Nil",FALSE,"Equity-M";"Nil","Nil",FALSE,"Debt &amp; Cash Flow-M";"Nil","Nil",FALSE,"Interest-M"}</definedName>
    <definedName name="test2"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TESTING">#REF!</definedName>
    <definedName name="testing2"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testing3"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testing4"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THIRD">#REF!</definedName>
    <definedName name="Time">#REF!</definedName>
    <definedName name="TITLE">#REF!</definedName>
    <definedName name="TM1REBUILDOPTION">0</definedName>
    <definedName name="tradingcompar" hidden="1">{#N/A,#N/A,FALSE,"Trading-Mult ";#N/A,#N/A,FALSE,"Trading-Cap";#N/A,#N/A,FALSE,"Trading-Inc";#N/A,#N/A,FALSE,"Cash Flow";#N/A,#N/A,FALSE,"M&amp;A info"}</definedName>
    <definedName name="treeList" hidden="1">"11000000000000000000000000000000000000000000000000000000000000000000000000000000000000000000000000000000000000000000000000000000000000000000000000000000000000000000000000000000000000000000000000000000"</definedName>
    <definedName name="trj" hidden="1">{#N/A,#N/A,FALSE,"main";#N/A,#N/A,FALSE,"100% Cash";#N/A,#N/A,FALSE,"100% Stock"}</definedName>
    <definedName name="tt" hidden="1">{#N/A,#N/A,FALSE,"E2 Variance";#N/A,#N/A,FALSE,"Summary";#N/A,#N/A,FALSE,"Summary by Region";#N/A,#N/A,FALSE,"Cable_SPM";#N/A,#N/A,FALSE,"DBS";#N/A,#N/A,FALSE,"Telco";#N/A,#N/A,FALSE,"TVRO";#N/A,#N/A,FALSE,"SHO-TMC-YE";#N/A,#N/A,FALSE,"NC";#N/A,#N/A,FALSE,"NE";#N/A,#N/A,FALSE,"SC";#N/A,#N/A,FALSE,"SE";#N/A,#N/A,FALSE,"W";#N/A,#N/A,FALSE,"DTH"}</definedName>
    <definedName name="TV" hidden="1">#REF!</definedName>
    <definedName name="TVR56206B">#REF!</definedName>
    <definedName name="tyg"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kidft" hidden="1">{"one",#N/A,FALSE,"SNIP&amp;L_2";"two",#N/A,FALSE,"SNIP&amp;L_2";"three",#N/A,FALSE,"SNIP&amp;L_2";"four",#N/A,FALSE,"SNIP&amp;L_2";"five",#N/A,FALSE,"SNIP&amp;L_2";"six",#N/A,FALSE,"SNIP&amp;L_2";"seven",#N/A,FALSE,"SNIP&amp;L_2";"eight",#N/A,FALSE,"SNIP&amp;L_2";"nine",#N/A,FALSE,"SNIP&amp;L_2"}</definedName>
    <definedName name="tyt"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u" hidden="1">{"cover",#N/A,FALSE,"SEG_LRP"}</definedName>
    <definedName name="uj" hidden="1">{"one",#N/A,FALSE,"SNIP&amp;L_2";"two",#N/A,FALSE,"SNIP&amp;L_2";"three",#N/A,FALSE,"SNIP&amp;L_2";"four",#N/A,FALSE,"SNIP&amp;L_2";"five",#N/A,FALSE,"SNIP&amp;L_2";"six",#N/A,FALSE,"SNIP&amp;L_2";"seven",#N/A,FALSE,"SNIP&amp;L_2";"eight",#N/A,FALSE,"SNIP&amp;L_2";"nine",#N/A,FALSE,"SNIP&amp;L_2"}</definedName>
    <definedName name="UPerformance" hidden="1">{#N/A,#N/A,TRUE,"Coversheet";#N/A,#N/A,TRUE,"Waterfall Input";#N/A,#N/A,TRUE,"BU Monthly";#N/A,#N/A,TRUE,"RPU Monthly";#N/A,#N/A,TRUE,"BU Weekly";#N/A,#N/A,TRUE,"RPU Weekly";#N/A,#N/A,TRUE,"Waterfalls (Act v Bud)";#N/A,#N/A,TRUE,"Cost Reductions";#N/A,#N/A,TRUE,"Waterfalls (Act v PY)";#N/A,#N/A,TRUE,"Waterfalls (Act v LE)";#N/A,#N/A,TRUE,"KPI's";#N/A,#N/A,TRUE,"Portfolio Analysis";#N/A,#N/A,TRUE,"Portfolio Management";#N/A,#N/A,TRUE,"Top 10 Contracts";#N/A,#N/A,TRUE,"Sector Analysis";#N/A,#N/A,TRUE,"Warehouse Capacity";#N/A,#N/A,TRUE,"Warehouse Capacity Mngmnt";#N/A,#N/A,TRUE,"Current Business Situation";#N/A,#N/A,TRUE,"Debtor Ageing";#N/A,#N/A,TRUE,"Economic Profit";#N/A,#N/A,TRUE,"Balance sheet";#N/A,#N/A,TRUE,"Cash flow";#N/A,#N/A,TRUE,"Internal Audit";#N/A,#N/A,TRUE,"Stretch"}</definedName>
    <definedName name="UserDef1">#REF!</definedName>
    <definedName name="UserDef2">#REF!</definedName>
    <definedName name="UserDef3">#REF!</definedName>
    <definedName name="UserDef4">#REF!</definedName>
    <definedName name="UserDef5">#REF!</definedName>
    <definedName name="UserDef6">#REF!</definedName>
    <definedName name="UserDef7">#REF!</definedName>
    <definedName name="UserDef8">#REF!</definedName>
    <definedName name="UserDef9">#REF!</definedName>
    <definedName name="Venus" hidden="1">{#N/A,#N/A,TRUE,"Input";#N/A,#N/A,TRUE,"BBC";#N/A,#N/A,TRUE,"Bloomberg";#N/A,#N/A,TRUE,"Bravo";#N/A,#N/A,TRUE,"Digital_Cable_Radio";#N/A,#N/A,TRUE,"Discovery";#N/A,#N/A,TRUE,"DW";#N/A,#N/A,TRUE,"Fundacao";#N/A,#N/A,TRUE,"GLA";#N/A,#N/A,TRUE,"Gems";#N/A,#N/A,TRUE,"HBO_Ole(B)";#N/A,#N/A,TRUE,"HBO_Ole(P)";#N/A,#N/A,TRUE,"HBOBrasil(B)";#N/A,#N/A,TRUE,"HBOBrasil(P)";#N/A,#N/A,TRUE,"MVS-Antena3";#N/A,#N/A,TRUE,"MVS-AS";#N/A,#N/A,TRUE,"MVS-CINELATINO";#N/A,#N/A,TRUE,"MVS-MULTICINEMA";#N/A,#N/A,TRUE,"MVS-MULTIPREM";#N/A,#N/A,TRUE,"MVS-ZAZ";#N/A,#N/A,TRUE,"MTV_Latino";#N/A,#N/A,TRUE,"RTE";#N/A,#N/A,TRUE,"Telenoticias";#N/A,#N/A,TRUE,"Travel";#N/A,#N/A,TRUE,"Turner";#N/A,#N/A,TRUE,"TVSenado";#N/A,#N/A,TRUE,"TVA";#N/A,#N/A,TRUE,"TVN_CHILE";#N/A,#N/A,TRUE,"USA";#N/A,#N/A,TRUE,"Venevision";#N/A,#N/A,TRUE,"Worldnet";#N/A,#N/A,TRUE,"Worldvision"}</definedName>
    <definedName name="venus2" hidden="1">{#N/A,#N/A,TRUE,"Input";#N/A,#N/A,TRUE,"BBC";#N/A,#N/A,TRUE,"Bloomberg";#N/A,#N/A,TRUE,"Bravo";#N/A,#N/A,TRUE,"Digital_Cable_Radio";#N/A,#N/A,TRUE,"Discovery";#N/A,#N/A,TRUE,"DW";#N/A,#N/A,TRUE,"Fundacao";#N/A,#N/A,TRUE,"GLA";#N/A,#N/A,TRUE,"Gems";#N/A,#N/A,TRUE,"HBO_Ole(B)";#N/A,#N/A,TRUE,"HBO_Ole(P)";#N/A,#N/A,TRUE,"HBOBrasil(B)";#N/A,#N/A,TRUE,"HBOBrasil(P)";#N/A,#N/A,TRUE,"MVS-Antena3";#N/A,#N/A,TRUE,"MVS-AS";#N/A,#N/A,TRUE,"MVS-CINELATINO";#N/A,#N/A,TRUE,"MVS-MULTICINEMA";#N/A,#N/A,TRUE,"MVS-MULTIPREM";#N/A,#N/A,TRUE,"MVS-ZAZ";#N/A,#N/A,TRUE,"MTV_Latino";#N/A,#N/A,TRUE,"RTE";#N/A,#N/A,TRUE,"Telenoticias";#N/A,#N/A,TRUE,"Travel";#N/A,#N/A,TRUE,"Turner";#N/A,#N/A,TRUE,"TVSenado";#N/A,#N/A,TRUE,"TVA";#N/A,#N/A,TRUE,"TVN_CHILE";#N/A,#N/A,TRUE,"USA";#N/A,#N/A,TRUE,"Venevision";#N/A,#N/A,TRUE,"Worldnet";#N/A,#N/A,TRUE,"Worldvision"}</definedName>
    <definedName name="Ver">#REF!</definedName>
    <definedName name="vv" hidden="1">{#N/A,#N/A,FALSE,"VarExp";#N/A,#N/A,FALSE,"Mth-Affiliate";#N/A,#N/A,FALSE,"Qtr";#N/A,#N/A,FALSE,"YTD-Affiliate";#N/A,#N/A,FALSE,"Var-Key1";#N/A,#N/A,FALSE,"Var-Key2";#N/A,#N/A,FALSE,"Var-Other"}</definedName>
    <definedName name="wan" hidden="1">{"COMBINED",#N/A,FALSE,"BALANCE SHEET 2";"KRONE",#N/A,FALSE,"BALANCE SHEET 2";"INTERSYSTEMS",#N/A,FALSE,"BALANCE SHEET 2"}</definedName>
    <definedName name="wawe" hidden="1">{#N/A,#N/A,FALSE,"E2 Variance";#N/A,#N/A,FALSE,"Summary";#N/A,#N/A,FALSE,"Summary by Region";#N/A,#N/A,FALSE,"Cable_SPM";#N/A,#N/A,FALSE,"DBS";#N/A,#N/A,FALSE,"Telco";#N/A,#N/A,FALSE,"TVRO";#N/A,#N/A,FALSE,"SHO-TMC-YE";#N/A,#N/A,FALSE,"NC";#N/A,#N/A,FALSE,"NE";#N/A,#N/A,FALSE,"SC";#N/A,#N/A,FALSE,"SE";#N/A,#N/A,FALSE,"W";#N/A,#N/A,FALSE,"DTH"}</definedName>
    <definedName name="wbID" hidden="1">"5YD2S6LIV3DT2XJ3GNSSCOGPR"</definedName>
    <definedName name="wdc">#REF!</definedName>
    <definedName name="wefa" hidden="1">{#N/A,#N/A,FALSE,"VarExp";#N/A,#N/A,FALSE,"Mth-Affiliate";#N/A,#N/A,FALSE,"Qtr";#N/A,#N/A,FALSE,"YTD-Affiliate";#N/A,#N/A,FALSE,"Var-Key1";#N/A,#N/A,FALSE,"Var-Key2";#N/A,#N/A,FALSE,"Var-Other"}</definedName>
    <definedName name="wew" hidden="1">{#N/A,#N/A,FALSE,"Sheet1"}</definedName>
    <definedName name="wfe" hidden="1">{#N/A,#N/A,FALSE,"E2 Variance";#N/A,#N/A,FALSE,"Summary";#N/A,#N/A,FALSE,"Summary by Region";#N/A,#N/A,FALSE,"Cable_SPM";#N/A,#N/A,FALSE,"DBS";#N/A,#N/A,FALSE,"Telco";#N/A,#N/A,FALSE,"TVRO";#N/A,#N/A,FALSE,"SHO-TMC-YE";#N/A,#N/A,FALSE,"NC";#N/A,#N/A,FALSE,"NE";#N/A,#N/A,FALSE,"SC";#N/A,#N/A,FALSE,"SE";#N/A,#N/A,FALSE,"W";#N/A,#N/A,FALSE,"DTH"}</definedName>
    <definedName name="wfwf" hidden="1">{#N/A,#N/A,FALSE,"E2 Variance";#N/A,#N/A,FALSE,"Summary";#N/A,#N/A,FALSE,"Summary by Region";#N/A,#N/A,FALSE,"Cable_SPM";#N/A,#N/A,FALSE,"DBS";#N/A,#N/A,FALSE,"Telco";#N/A,#N/A,FALSE,"TVRO";#N/A,#N/A,FALSE,"SHO-TMC-YE";#N/A,#N/A,FALSE,"NC";#N/A,#N/A,FALSE,"NE";#N/A,#N/A,FALSE,"SC";#N/A,#N/A,FALSE,"SE";#N/A,#N/A,FALSE,"W";#N/A,#N/A,FALSE,"DTH"}</definedName>
    <definedName name="wgew"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wmpatall" hidden="1">{"all",#N/A,FALSE,"PATOUT"}</definedName>
    <definedName name="wpb">#REF!</definedName>
    <definedName name="wrd.2._.pagers.3" hidden="1">{"Cover",#N/A,FALSE,"Cover";"Summary",#N/A,FALSE,"Summarpage"}</definedName>
    <definedName name="wrn" hidden="1">{#N/A,#N/A,FALSE,"DCF Summary";#N/A,#N/A,FALSE,"Casema";#N/A,#N/A,FALSE,"Casema NoTel";#N/A,#N/A,FALSE,"UK";#N/A,#N/A,FALSE,"RCF";#N/A,#N/A,FALSE,"Intercable CZ";#N/A,#N/A,FALSE,"Interkabel P"}</definedName>
    <definedName name="wrn.2._.pagers." hidden="1">{"Cover",#N/A,FALSE,"Cover";"Summary",#N/A,FALSE,"Summarpage"}</definedName>
    <definedName name="wrn.2._.pagers.2" hidden="1">{"Cover",#N/A,FALSE,"Cover";"Summary",#N/A,FALSE,"Summarpage"}</definedName>
    <definedName name="wrn.ACCRUAL._.INPUT." hidden="1">{"ACCR INPUT 1",#N/A,TRUE,"ACCR INPUT";"ACCR INPUT 2",#N/A,TRUE,"ACCR INPUT"}</definedName>
    <definedName name="wrn.adj95." hidden="1">{"adj95mult",#N/A,FALSE,"COMPCO";"adj95est",#N/A,FALSE,"COMPCO"}</definedName>
    <definedName name="wrn.Aging._.and._.Trend._.Analysis." hidden="1">{#N/A,#N/A,FALSE,"Aging Summary";#N/A,#N/A,FALSE,"Ratio Analysis";#N/A,#N/A,FALSE,"Test 120 Day Accts";#N/A,#N/A,FALSE,"Tickmarks"}</definedName>
    <definedName name="wrn.Alex." hidden="1">{#N/A,#N/A,FALSE,"TradeSumm";#N/A,#N/A,FALSE,"StatsSumm"}</definedName>
    <definedName name="wrn.All." hidden="1">{#N/A,#N/A,FALSE,"L289";#N/A,#N/A,FALSE,"L300";#N/A,#N/A,FALSE,"L370";#N/A,#N/A,FALSE,"L410";#N/A,#N/A,FALSE,"FS4";#N/A,#N/A,FALSE,"FS5";#N/A,#N/A,FALSE,"FS6";#N/A,#N/A,FALSE,"Contributions"}</definedName>
    <definedName name="wrn.All._.Reports." hidden="1">{"Recap",#N/A,TRUE,"POS";"Monthly",#N/A,TRUE,"POS";"YTD",#N/A,TRUE,"POS"}</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94." hidden="1">{"COMBINED94",#N/A,FALSE,"BALANCE SHEET";"KRONE94",#N/A,FALSE,"BALANCE SHEET";"PENNTECH94",#N/A,FALSE,"BALANCE SHEET";"INTERSYSTEMS94",#N/A,FALSE,"BALANCE SHEET";"COMBINED94",#N/A,FALSE,"USCASH";"KRONE94",#N/A,FALSE,"USCASH";"PENNTECH94",#N/A,FALSE,"USCASH";"INTERSYSTEMS94",#N/A,FALSE,"USCASH"}</definedName>
    <definedName name="wrn.Amort." hidden="1">{"Amort1",#N/A,TRUE,"SEG_LRP";"amort2",#N/A,TRUE,"SEG_LRP";"amort3",#N/A,TRUE,"SEG_LRP";"amort4",#N/A,TRUE,"SEG_LRP"}</definedName>
    <definedName name="wrn.Auto._.Comp." hidden="1">{#N/A,#N/A,FALSE,"Sheet1"}</definedName>
    <definedName name="wrn.Backpages." hidden="1">{"slate971",#N/A,FALSE,"1997 Pictures";"slate972",#N/A,FALSE,"1997 Series";"slate981",#N/A,FALSE,"1998";"slate982",#N/A,FALSE,"1998";"slate983",#N/A,FALSE,"1998";"slate991",#N/A,FALSE,"1999";"slate992",#N/A,FALSE,"1999";"slate993",#N/A,FALSE,"1999";"slate001",#N/A,FALSE,"2000";"slate002",#N/A,FALSE,"2000";"slate003",#N/A,FALSE,"2000";"slate011",#N/A,FALSE,"2001";"slate012",#N/A,FALSE,"2001";"slate013",#N/A,FALSE,"2001";"slate021",#N/A,FALSE,"2002";"slate022",#N/A,FALSE,"2002";"slate023",#N/A,FALSE,"2002"}</definedName>
    <definedName name="wrn.barthelet._.resp._.profit." hidden="1">{"barthelet detail",#N/A,FALSE,"96 plan Q1";"barthelet summ",#N/A,FALSE,"96 plan Q1"}</definedName>
    <definedName name="wrn.belknap._.package." hidden="1">{#N/A,#N/A,TRUE,"income statement";#N/A,#N/A,TRUE,"balance sheet";#N/A,#N/A,TRUE,"cash flow";#N/A,#N/A,TRUE,"borrowing base";#N/A,#N/A,TRUE,"primary assumptions";#N/A,#N/A,TRUE,"finishing assumptions";#N/A,#N/A,TRUE,"dist. assumptions";#N/A,#N/A,TRUE,"sales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conversion";#N/A,#N/A,TRUE,"Stbnvl";#N/A,#N/A,TRUE,"Allenport";#N/A,#N/A,TRUE,"Yorkville";#N/A,#N/A,TRUE,"MF";#N/A,#N/A,TRUE,"Canfield";#N/A,#N/A,TRUE,"WCC"}</definedName>
    <definedName name="wrn.Board._.Pack." hidden="1">{"Board Income Statement",#N/A,FALSE,"Board Summary";"Board Balance Sheet",#N/A,FALSE,"Board Summary";"Board Cash Flow",#N/A,FALSE,"Board Summary"}</definedName>
    <definedName name="wrn.BRIDGES." hidden="1">{"ACTUAL",#N/A,FALSE,"Profit &amp; Loss Statement";"VARIANCE",#N/A,FALSE,"Profit &amp; Loss Statement"}</definedName>
    <definedName name="wrn.BSQuery._.Handout." hidden="1">{#N/A,#N/A,FALSE,"TB TIE OUT";#N/A,#N/A,FALSE,"VIACOM BALANCE SHEET";#N/A,#N/A,FALSE,"CASH AND CASH EQUIV";#N/A,#N/A,FALSE,"GROSS AR";#N/A,#N/A,FALSE,"INVENTORY CURRENT";#N/A,#N/A,FALSE,"OTHER CURRENT ASSETS";#N/A,#N/A,FALSE,"PROPERTY &amp; EQUIP";#N/A,#N/A,FALSE,"INTANGIBLES - NET";#N/A,#N/A,FALSE,"GOODWILL - NET";#N/A,#N/A,FALSE,"INVENTORY NONCURRENT";#N/A,#N/A,FALSE,"OTHER ASSETS NONCURRENT";#N/A,#N/A,FALSE,"AP";#N/A,#N/A,FALSE,"ACCRD EXP";#N/A,#N/A,FALSE,"OTHER CURRENT LIABILITIES";#N/A,#N/A,FALSE,"OBLIG CAP LEASE";#N/A,#N/A,FALSE,"PARTICIPATIONS";#N/A,#N/A,FALSE,"PROG OB CURRENT";#N/A,#N/A,FALSE,"OTHER NONCURRENT LIAB";#N/A,#N/A,FALSE,"INTERCOMPANY";#N/A,#N/A,FALSE,"MINORITY INTEREST";#N/A,#N/A,FALSE,"FCTA";#N/A,#N/A,FALSE,"RET EARNINGS";#N/A,#N/A,FALSE,"INTRACOMPANY";#N/A,#N/A,FALSE,"ELIMINATIONS"}</definedName>
    <definedName name="wrn.Business._.Plan._.Package." hidden="1">{#N/A,#N/A,TRUE,"income statement";#N/A,#N/A,TRUE,"balance sheet";#N/A,#N/A,TRUE,"cash flow";#N/A,#N/A,TRUE,"borrowing base";#N/A,#N/A,TRUE,"sales summary"}</definedName>
    <definedName name="wrn.business._.plan._.with._.detail." hidden="1">{#N/A,#N/A,TRUE,"income statement";#N/A,#N/A,TRUE,"balance sheet";#N/A,#N/A,TRUE,"cash flow";#N/A,#N/A,TRUE,"borrowing base";#N/A,#N/A,TRUE,"sales summary";#N/A,#N/A,TRUE,"costs per ton";#N/A,#N/A,TRUE,"primary assumptions";#N/A,#N/A,TRUE,"finishing assumptions"}</definedName>
    <definedName name="wrn.CAPITAL." hidden="1">{#N/A,#N/A,FALSE,"Minors";#N/A,#N/A,FALSE,"96CAPREV"}</definedName>
    <definedName name="wrn.CARALL." hidden="1">{"All",#N/A,FALSE,"CAROUT"}</definedName>
    <definedName name="wrn.CashIn." hidden="1">{"Cashin1",#N/A,TRUE,"SEG_LRP";"Cashin2",#N/A,TRUE,"SEG_LRP";"Cashin3",#N/A,TRUE,"SEG_LRP";"cashin4",#N/A,TRUE,"SEG_LRP"}</definedName>
    <definedName name="wrn.CashOut." hidden="1">{"Cashout1",#N/A,TRUE,"SEG_LRP";"Cashout2",#N/A,TRUE,"SEG_LRP";"cashout3",#N/A,TRUE,"SEG_LRP";"Cashout4",#N/A,TRUE,"SEG_LRP"}</definedName>
    <definedName name="wrn.Chart._.Printouts." hidden="1">{"2 Area",#N/A,TRUE,"Area";"2 Bar",#N/A,TRUE,"Area";"SSB Bar",#N/A,TRUE,"Area";"2 Stacked Bar",#N/A,TRUE,"Area";"2 Stacked Bar 100",#N/A,TRUE,"Area";"2 Stacked Col",#N/A,TRUE,"Area";"2 Stacked Col 100",#N/A,TRUE,"Area";"2 HiLow",#N/A,TRUE,"Area";"2 Line",#N/A,TRUE,"Area";"2 Scatter",#N/A,TRUE,"Area";"2 ColumnLine",#N/A,TRUE,"Area";"2 ScatterLine",#N/A,TRUE,"Area";"2 Football",#N/A,TRUE,"Area";"2 DAPS",#N/A,TRUE,"Area";"2 Rover",#N/A,TRUE,"Area";"2 Student1",#N/A,TRUE,"Area";"2 Student2",#N/A,TRUE,"Area";"2 Student3",#N/A,TRUE,"Area";"2 Column",#N/A,TRUE,"Area";"2 League",#N/A,TRUE,"Area";"2 Pies",#N/A,TRUE,"Area"}</definedName>
    <definedName name="wrn.Close." hidden="1">{#N/A,#N/A,FALSE,"VarExp";#N/A,#N/A,FALSE,"Mth-Affiliate";#N/A,#N/A,FALSE,"Qtr";#N/A,#N/A,FALSE,"YTD-Affiliate";#N/A,#N/A,FALSE,"Var-Key1";#N/A,#N/A,FALSE,"Var-Key2";#N/A,#N/A,FALSE,"Var-Other"}</definedName>
    <definedName name="wrn.comco." hidden="1">{"all",#N/A,FALSE,"Compco";"summary",#N/A,FALSE,"Compco"}</definedName>
    <definedName name="wrn.compco." hidden="1">{"page1",#N/A,FALSE,"BHCOMPC5";"page2",#N/A,FALSE,"BHCOMPC5";"page3",#N/A,FALSE,"BHCOMPC5";"page4",#N/A,FALSE,"BHCOMPC5"}</definedName>
    <definedName name="wrn.Complete." hidden="1">{#N/A,#N/A,TRUE,"DCF Summary";#N/A,#N/A,TRUE,"Casema";#N/A,#N/A,TRUE,"UK";#N/A,#N/A,TRUE,"RCF";#N/A,#N/A,TRUE,"Intercable CZ";#N/A,#N/A,TRUE,"Interkabel P";#N/A,#N/A,TRUE,"LBO-Total";#N/A,#N/A,TRUE,"LBO-Casema"}</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Chem" hidden="1">{#N/A,#N/A,TRUE,"DCF Summary";#N/A,#N/A,TRUE,"Casema";#N/A,#N/A,TRUE,"UK";#N/A,#N/A,TRUE,"RCF";#N/A,#N/A,TRUE,"Intercable CZ";#N/A,#N/A,TRUE,"Interkabel P";#N/A,#N/A,TRUE,"LBO-Total";#N/A,#N/A,TRUE,"LBO-Casema"}</definedName>
    <definedName name="wrn.Complete.Eng" hidden="1">{#N/A,#N/A,TRUE,"DCF Summary";#N/A,#N/A,TRUE,"Casema";#N/A,#N/A,TRUE,"UK";#N/A,#N/A,TRUE,"RCF";#N/A,#N/A,TRUE,"Intercable CZ";#N/A,#N/A,TRUE,"Interkabel P";#N/A,#N/A,TRUE,"LBO-Total";#N/A,#N/A,TRUE,"LBO-Casema"}</definedName>
    <definedName name="wrn.Complete.Gen" hidden="1">{#N/A,#N/A,TRUE,"DCF Summary";#N/A,#N/A,TRUE,"Casema";#N/A,#N/A,TRUE,"UK";#N/A,#N/A,TRUE,"RCF";#N/A,#N/A,TRUE,"Intercable CZ";#N/A,#N/A,TRUE,"Interkabel P";#N/A,#N/A,TRUE,"LBO-Total";#N/A,#N/A,TRUE,"LBO-Casema"}</definedName>
    <definedName name="wrn.Consolidated._.cash._.flows." hidden="1">{"Total consolidation",#N/A,FALSE,"Total Consolidation";"Chemical Anual",#N/A,FALSE,"Chemical";"Non Chemical Anual",#N/A,FALSE,"Non_Chemical";"Other cias consolidated anual",#N/A,FALSE,"Other_Consolidation"}</definedName>
    <definedName name="wrn.Cost." hidden="1">{"cost1",#N/A,TRUE,"SEG_LRP";"cost2",#N/A,TRUE,"SEG_LRP";"cost3",#N/A,TRUE,"SEG_LRP";"cost4",#N/A,TRUE,"SEG_LRP"}</definedName>
    <definedName name="wrn.COSTMODEL." hidden="1">{#N/A,#N/A,TRUE,"Main";#N/A,#N/A,TRUE,"Vehicle Costs";#N/A,#N/A,TRUE,"IT Hardware";#N/A,#N/A,TRUE,"Financial";#N/A,#N/A,TRUE,"Cost Break-down"}</definedName>
    <definedName name="wrn.cover." hidden="1">{"cover",#N/A,FALSE,"SEG_LRP"}</definedName>
    <definedName name="wrn.David." hidden="1">{#N/A,#N/A,TRUE,"Ctrls";#N/A,#N/A,TRUE,"Scen";#N/A,#N/A,TRUE,"Comparison";#N/A,#N/A,TRUE,"TS";#N/A,#N/A,TRUE,"IS";#N/A,#N/A,TRUE,"BS";#N/A,#N/A,TRUE,"CF";#N/A,#N/A,TRUE,"LBOX prem.adapt.";#N/A,#N/A,TRUE,"Summary ";#N/A,#N/A,TRUE,"DCF_5";#N/A,#N/A,TRUE,"Comps";#N/A,#N/A,TRUE,"Premium Analysis.prem.adapt";#N/A,#N/A,TRUE,"Pensions";#N/A,#N/A,TRUE,"Debt";#N/A,#N/A,TRUE,"Depr";#N/A,#N/A,TRUE,"Returns"}</definedName>
    <definedName name="wrn.DCF." hidden="1">{"DCF1",#N/A,FALSE,"SIERRA DCF";"MATRIX1",#N/A,FALSE,"SIERRA DCF"}</definedName>
    <definedName name="wrn.DCF._.Only." hidden="1">{#N/A,#N/A,FALSE,"DCF Summary";#N/A,#N/A,FALSE,"Casema";#N/A,#N/A,FALSE,"Casema NoTel";#N/A,#N/A,FALSE,"UK";#N/A,#N/A,FALSE,"RCF";#N/A,#N/A,FALSE,"Intercable CZ";#N/A,#N/A,FALSE,"Interkabel P"}</definedName>
    <definedName name="wrn.DCF._.Only.Eng" hidden="1">{#N/A,#N/A,FALSE,"DCF Summary";#N/A,#N/A,FALSE,"Casema";#N/A,#N/A,FALSE,"Casema NoTel";#N/A,#N/A,FALSE,"UK";#N/A,#N/A,FALSE,"RCF";#N/A,#N/A,FALSE,"Intercable CZ";#N/A,#N/A,FALSE,"Interkabel P"}</definedName>
    <definedName name="wrn.DCF._.Only.Gen" hidden="1">{#N/A,#N/A,FALSE,"DCF Summary";#N/A,#N/A,FALSE,"Casema";#N/A,#N/A,FALSE,"Casema NoTel";#N/A,#N/A,FALSE,"UK";#N/A,#N/A,FALSE,"RCF";#N/A,#N/A,FALSE,"Intercable CZ";#N/A,#N/A,FALSE,"Interkabel P"}</definedName>
    <definedName name="wrn.DCF._Only.Chem" hidden="1">{#N/A,#N/A,FALSE,"DCF Summary";#N/A,#N/A,FALSE,"Casema";#N/A,#N/A,FALSE,"Casema NoTel";#N/A,#N/A,FALSE,"UK";#N/A,#N/A,FALSE,"RCF";#N/A,#N/A,FALSE,"Intercable CZ";#N/A,#N/A,FALSE,"Interkabel P"}</definedName>
    <definedName name="wrn.DCN_All" hidden="1">{"PL Summary",#N/A,TRUE,"P&amp;L";"Revenues/Usage Summary",#N/A,TRUE,"Revenue-Usage";"Revenues/Usage Assumptions",#N/A,TRUE,"Revenue-Usage";"Expense Summary",#N/A,TRUE,"Expenses";"Expense Assumptions",#N/A,TRUE,"Expenses"}</definedName>
    <definedName name="wrn.DCN_All." hidden="1">{"PL Summary",#N/A,TRUE,"P&amp;L";"Revenues/Usage Summary",#N/A,TRUE,"Revenue-Usage";"Revenues/Usage Assumptions",#N/A,TRUE,"Revenue-Usage";"Expense Summary",#N/A,TRUE,"Expenses";"Expense Assumptions",#N/A,TRUE,"Expenses"}</definedName>
    <definedName name="wrn.dcn_all_2" hidden="1">{"PL Summary",#N/A,TRUE,"P&amp;L";"Revenues/Usage Summary",#N/A,TRUE,"Revenue-Usage";"Revenues/Usage Assumptions",#N/A,TRUE,"Revenue-Usage";"Expense Summary",#N/A,TRUE,"Expenses";"Expense Assumptions",#N/A,TRUE,"Expenses"}</definedName>
    <definedName name="wrn.DEPARTMENTS." hidden="1">{"OPERATIONS",#N/A,FALSE,"MONTHLY SUMMARY";"CUSTOMER SERVICE",#N/A,FALSE,"MONTHLY SUMMARY";"ENGINEERING",#N/A,FALSE,"MONTHLY SUMMARY";"SALES WEST",#N/A,FALSE,"MONTHLY SUMMARY";"SALES NORTHEAST",#N/A,FALSE,"MONTHLY SUMMARY";"TELCO SALES",#N/A,FALSE,"MONTHLY SUMMARY";"SALES SOUTHEAST",#N/A,FALSE,"MONTHLY SUMMARY";"MARKETING",#N/A,FALSE,"MONTHLY SUMMARY";"QUALITY CONTROL",#N/A,FALSE,"MONTHLY SUMMARY";"PURCHASING",#N/A,FALSE,"MONTHLY SUMMARY"}</definedName>
    <definedName name="wrn.DETAIL." hidden="1">{"Ultimate1",#N/A,TRUE,"SEG_LRP";"Ultimate2",#N/A,TRUE,"SEG_LRP";"Ultimate3",#N/A,TRUE,"SEG_LRP";"Revenue1",#N/A,TRUE,"SEG_LRP";"Revenue2",#N/A,TRUE,"SEG_LRP";"Revenue3",#N/A,TRUE,"SEG_LRP";"Cost1",#N/A,TRUE,"SEG_LRP";"Cost2",#N/A,TRUE,"SEG_LRP";"Cost3",#N/A,TRUE,"SEG_LRP";"EarnedRev1",#N/A,TRUE,"SEG_LRP";"EarnedRev2",#N/A,TRUE,"SEG_LRP";"EarnedRev3",#N/A,TRUE,"SEG_LRP";"Amort1",#N/A,TRUE,"SEG_LRP";"Amort2",#N/A,TRUE,"SEG_LRP";"Amort3",#N/A,TRUE,"SEG_LRP";"CashIn1",#N/A,TRUE,"SEG_LRP";"CashIn2",#N/A,TRUE,"SEG_LRP";"CashIn3",#N/A,TRUE,"SEG_LRP";"CashOut1",#N/A,TRUE,"SEG_LRP";"CashOut2",#N/A,TRUE,"SEG_LRP";"CashOut3",#N/A,TRUE,"SEG_LRP";"Genre1",#N/A,TRUE,"SEG_LRP";"Genre2",#N/A,TRUE,"SEG_LRP";"Genre3",#N/A,TRUE,"SEG_LRP"}</definedName>
    <definedName name="wrn.Detail._.anual._.by._.company." hidden="1">{"Iquisa anual",#N/A,FALSE,"Iquisa";"Sisa anual",#N/A,FALSE,"Sisa";"Policyd anual",#N/A,FALSE,"Policyd";"Rex anual",#N/A,FALSE,"Rex";"Mspk anual",#N/A,FALSE,"MSPK";"Crysel anual",#N/A,FALSE,"Crysel";"Dasa anual",#N/A,FALSE,"Dasa";"San marcos anual",#N/A,FALSE,"SanMarcos";"areoinmob anual",#N/A,FALSE,"Aero_Inmob";"Holding anual",#N/A,FALSE,"Holding";"Corporativo anual",#N/A,FALSE,"Corporativo"}</definedName>
    <definedName name="wrn.devdeal." hidden="1">{"top",#N/A,TRUE,"Detail";"next",#N/A,TRUE,"Detail";"then",#N/A,TRUE,"Detail";"and",#N/A,TRUE,"Detail";"inaddition",#N/A,TRUE,"Detail";"finally",#N/A,TRUE,"Detail"}</definedName>
    <definedName name="wrn.djall." hidden="1">{"djcash",#N/A,FALSE,"DJann";"djinc",#N/A,FALSE,"DJann";"djtaxes",#N/A,FALSE,"DJann";"djbuspub",#N/A,FALSE,"DJann";"djwall",#N/A,FALSE,"DJann";"djcompprs",#N/A,FALSE,"DJann";"djteler",#N/A,FALSE,"DJann"}</definedName>
    <definedName name="wrn.EarnedRev." hidden="1">{"EarnedRev1",#N/A,TRUE,"SEG_LRP";"earnedrev2",#N/A,TRUE,"SEG_LRP";"earnedrev3",#N/A,TRUE,"SEG_LRP";"earnedrev4",#N/A,TRUE,"SEG_LRP"}</definedName>
    <definedName name="wrn.Economic._.Value._.Added._.Analysis." hidden="1">{"EVA",#N/A,FALSE,"EVA";"WACC",#N/A,FALSE,"WACC"}</definedName>
    <definedName name="wrn.ecpall." hidden="1">{"ecpcash",#N/A,FALSE,"ECPann";"ecpinc",#N/A,FALSE,"ECPann";"ecpindia",#N/A,FALSE,"ECPann";"ecpmun",#N/A,FALSE,"ECPann";"ecpphoenix",#N/A,FALSE,"ECPann";"ecpothe",#N/A,FALSE,"ECPann";"ecpbalsht",#N/A,FALSE,"ECPann"}</definedName>
    <definedName name="wrn.FCB." hidden="1">{"FCB_ALL",#N/A,FALSE,"FCB"}</definedName>
    <definedName name="wrn.FINANCIAL._.STATEMENTS."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wrn.FORECAST." hidden="1">{"COMBINED",#N/A,FALSE,"BALANCE SHEET 2";"KRONE",#N/A,FALSE,"BALANCE SHEET 2";"INTERSYSTEMS",#N/A,FALSE,"BALANCE SHEET 2"}</definedName>
    <definedName name="wrn.FORECAST._.PACK." hidden="1">{#N/A,#N/A,FALSE,"VAR TO LAST NET REV BY TER";#N/A,#N/A,FALSE,"VARIANCE SHEET";#N/A,#N/A,FALSE,"QTD VAR TO LAST";#N/A,#N/A,FALSE,"SGA VAR BY TERR";#N/A,#N/A,FALSE,"FY97 BY TERR";#N/A,#N/A,FALSE,"TERR VAR TO PLAN SUMM";#N/A,#N/A,FALSE,"TERRITORIES VERSUS PLAN";#N/A,#N/A,FALSE,"FY97 BY QTR"}</definedName>
    <definedName name="wrn.FOXNEW." hidden="1">{"New",#N/A,FALSE,"FOXOUT"}</definedName>
    <definedName name="wrn.Full._.Print._.Out." hidden="1">{"Cover",#N/A,TRUE,"Cover Sheet";"Summary",#N/A,TRUE,"Summary";"Assumptions",#N/A,TRUE,"Assumptions";#N/A,#N/A,TRUE,"Broker Mean";"Acquirer",#N/A,TRUE,"A - Acquirer";"Target",#N/A,TRUE,"T-Target";"Combined (Full)",#N/A,TRUE,"Combined Group";#N/A,#N/A,TRUE,"Comp ROIC";#N/A,#N/A,TRUE,"Sensitivity";#N/A,#N/A,TRUE,"Credit Graph";#N/A,#N/A,TRUE,"Debt Schedule"}</definedName>
    <definedName name="wrn.Full._.Print._.Out._1" hidden="1">{"Cover",#N/A,TRUE,"Cover Sheet";"Summary",#N/A,TRUE,"Summary";"Assumptions",#N/A,TRUE,"Assumptions";#N/A,#N/A,TRUE,"Broker Mean";"Acquirer",#N/A,TRUE,"A - Acquirer";"Target",#N/A,TRUE,"T-Target";"Combined (Full)",#N/A,TRUE,"Combined Group";#N/A,#N/A,TRUE,"Comp ROIC";#N/A,#N/A,TRUE,"Sensitivity";#N/A,#N/A,TRUE,"Credit Graph";#N/A,#N/A,TRUE,"Debt Schedule"}</definedName>
    <definedName name="wrn.GCIall." hidden="1">{"gcicash",#N/A,FALSE,"GCIINC";"gciinc",#N/A,FALSE,"GCIINC";"gciexclusa",#N/A,FALSE,"GCIINC";"usatdy",#N/A,FALSE,"GCIINC"}</definedName>
    <definedName name="wrn.HAYDEN." hidden="1">{#N/A,#N/A,FALSE,"E2 Variance";#N/A,#N/A,FALSE,"Summary";#N/A,#N/A,FALSE,"Summary by Region";#N/A,#N/A,FALSE,"Cable_SPM";#N/A,#N/A,FALSE,"DBS";#N/A,#N/A,FALSE,"Telco";#N/A,#N/A,FALSE,"TVRO";#N/A,#N/A,FALSE,"SHO-TMC-YE";#N/A,#N/A,FALSE,"NC";#N/A,#N/A,FALSE,"NE";#N/A,#N/A,FALSE,"SC";#N/A,#N/A,FALSE,"SE";#N/A,#N/A,FALSE,"W";#N/A,#N/A,FALSE,"DTH"}</definedName>
    <definedName name="wrn.Hyg._.Acq." hidden="1">{#N/A,#N/A,FALSE,"main";#N/A,#N/A,FALSE,"100% Cash";#N/A,#N/A,FALSE,"100% Stock"}</definedName>
    <definedName name="wrn.IMAALL." hidden="1">{"ALL",#N/A,FALSE,"IMAOUT"}</definedName>
    <definedName name="wrn.INF.._.DE._.GESTION." hidden="1">{#N/A,#N/A,FALSE,"Vta año";#N/A,#N/A,FALSE,"Vta mes";#N/A,#N/A,FALSE,"Vta ac";#N/A,#N/A,FALSE,"% Capac";#N/A,#N/A,FALSE,"BP";#N/A,#N/A,FALSE,"Bce";#N/A,#N/A,FALSE,"EERR";#N/A,#N/A,FALSE,"R Año";#N/A,#N/A,FALSE,"R Mes";#N/A,#N/A,FALSE,"R Ac";#N/A,#N/A,FALSE,"R UEN";#N/A,#N/A,FALSE,"R UEN ac";#N/A,#N/A,FALSE,"R Mg UEN";#N/A,#N/A,FALSE,"R Mg UEN ac";#N/A,#N/A,FALSE,"Eg Año";#N/A,#N/A,FALSE,"Eg Mes";#N/A,#N/A,FALSE,"Egr ac";#N/A,#N/A,FALSE,"Ind Eco";#N/A,#N/A,FALSE,"C F";#N/A,#N/A,FALSE,"Month";#N/A,#N/A,FALSE,"Bcos";#N/A,#N/A,FALSE,"Ind Fin";#N/A,#N/A,FALSE,"RRHH";#N/A,#N/A,FALSE,"Tabla"}</definedName>
    <definedName name="wrn.Instructor._.Tips." hidden="1">{"Area 1",#N/A,TRUE,"Area";"Bar 1",#N/A,TRUE,"Area";"Salomon Bar 1",#N/A,TRUE,"Area";"Stacked Bar 1",#N/A,TRUE,"Area";"Stacked Bar 100 1",#N/A,TRUE,"Area";"Stacked Col 1",#N/A,TRUE,"Area";"Stacked Col 100 1",#N/A,TRUE,"Area";"HiLow 1",#N/A,TRUE,"Area";"Line 1",#N/A,TRUE,"Area";"Scatter 1",#N/A,TRUE,"Area";"ColLine 1",#N/A,TRUE,"Area";"Scatterline 1",#N/A,TRUE,"Area";"Football 1",#N/A,TRUE,"Area";"DAPS 1",#N/A,TRUE,"Area";"Rover 1",#N/A,TRUE,"Area";"Exchange 1",#N/A,TRUE,"Area";"Histogram 1",#N/A,TRUE,"Area";"Price Vol 1",#N/A,TRUE,"Area";"Interactive 1",#N/A,TRUE,"Area";"Column 1",#N/A,TRUE,"Area";"League 1",#N/A,TRUE,"Area";"Pie 1",#N/A,TRUE,"Area"}</definedName>
    <definedName name="wrn.K3._.Annual." hidden="1">{"K3Cash",#N/A,FALSE,"Ann";"K3Income",#N/A,FALSE,"Ann";"K3Educ",#N/A,FALSE,"Ann";"K3media",#N/A,FALSE,"Ann";"K3Info",#N/A,FALSE,"Ann";"K3Valuation",#N/A,FALSE,"Ann"}</definedName>
    <definedName name="wrn.K3._.Quarterly." hidden="1">{"K3 first",#N/A,FALSE,"Qtr.";"K3 second",#N/A,FALSE,"Qtr.";"K3 Third",#N/A,FALSE,"Qtr.";"K3 Fourth",#N/A,FALSE,"Qtr.";"K3 Full",#N/A,FALSE,"Qtr."}</definedName>
    <definedName name="wrn.kriall." hidden="1">{"kricash",#N/A,FALSE,"INC";"kriinc",#N/A,FALSE,"INC";"krimiami",#N/A,FALSE,"INC";"kriother",#N/A,FALSE,"INC";"kripapers",#N/A,FALSE,"INC"}</definedName>
    <definedName name="wrn.Kvartalsrapport."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wrn.MANAGEMENT._.ACCOUNTS." hidden="1">{#N/A,#N/A,FALSE,"I";#N/A,#N/A,FALSE,"J";#N/A,#N/A,FALSE,"K";#N/A,#N/A,FALSE,"L";#N/A,#N/A,FALSE,"M";#N/A,#N/A,FALSE,"N";#N/A,#N/A,FALSE,"O"}</definedName>
    <definedName name="wrn.MCEALL." hidden="1">{"All",#N/A,FALSE,"MCEOUT"}</definedName>
    <definedName name="wrn.mhpall." hidden="1">{"mhpcash",#N/A,FALSE,"MHPNEWX";"mhpinc",#N/A,FALSE,"MHPNEWX";"mhptax",#N/A,FALSE,"MHPNEWX";"mhpbroad",#N/A,FALSE,"MHPNEWX";"mhpeduc",#N/A,FALSE,"MHPNEWX";"mhpfin",#N/A,FALSE,"MHPNEWX";"mhpinfo",#N/A,FALSE,"MHPNEWX"}</definedName>
    <definedName name="wrn.Monthly._.Reports." hidden="1">{"Nil","Nil",FALSE,"Detail P&amp;L-M";"Nil","Nil",FALSE,"Dep &amp; Amort-M";"Nil","Nil",FALSE,"Equity-M";"Nil","Nil",FALSE,"Debt &amp; Cash Flow-M";"Nil","Nil",FALSE,"Interest-M"}</definedName>
    <definedName name="wrn.MTV._.Affiliate." hidden="1">{#N/A,#N/A,FALSE,"Sheet2"}</definedName>
    <definedName name="wrn.NetSummary." hidden="1">{"netincome",#N/A,TRUE,"SEG_LRP";"netcashflow",#N/A,TRUE,"SEG_LRP";"title",#N/A,TRUE,"SEG_LRP"}</definedName>
    <definedName name="wrn.NLIALL." hidden="1">{"All",#N/A,FALSE,"NLIOUT"}</definedName>
    <definedName name="wrn.NVIALL." hidden="1">{"All",#N/A,FALSE,"NVIOUT"}</definedName>
    <definedName name="wrn.nytaann." hidden="1">{"nytacash",#N/A,FALSE,"GLOBEINC";"nytainc",#N/A,FALSE,"GLOBEINC";"nytanyt",#N/A,FALSE,"GLOBEINC";"nytareg",#N/A,FALSE,"GLOBEINC";"nytaglobe",#N/A,FALSE,"GLOBEINC";"nytapprttl",#N/A,FALSE,"GLOBEINC"}</definedName>
    <definedName name="wrn.Outdoordetail." hidden="1">{"Daily Sales",#N/A,FALSE,"Daily Sales";"All products",#N/A,FALSE,"All products";"Transport",#N/A,FALSE,"Transport";"Road &amp; Rail spec.",#N/A,FALSE,"Road &amp; Rail spec.";"Kwartaal 1",#N/A,FALSE,"Road &amp; Rail";"Kwartaal 2",#N/A,FALSE,"Road &amp; Rail";"Kwartaal 3",#N/A,FALSE,"Road &amp; Rail";"Kwartaal 4",#N/A,FALSE,"Road &amp; Rail"}</definedName>
    <definedName name="wrn.OUTPUT." hidden="1">{"DCF","UPSIDE CASE",FALSE,"Sheet1";"DCF","BASE CASE",FALSE,"Sheet1";"DCF","DOWNSIDE CASE",FALSE,"Sheet1"}</definedName>
    <definedName name="wrn.PATALL." hidden="1">{"all",#N/A,FALSE,"PATOUT"}</definedName>
    <definedName name="wrn.PATNEW." hidden="1">{"new",#N/A,FALSE,"PATOUT"}</definedName>
    <definedName name="wrn.PLFORECAST." hidden="1">{"CY",#N/A,FALSE,"FORECAST";"PAYROLL",#N/A,FALSE,"FORECAST";"REC",#N/A,FALSE,"FORECAST";"SALES",#N/A,FALSE,"FORECAST"}</definedName>
    <definedName name="wrn.Presentation._.Version._.but._.No._.WC._.Slide."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INT." hidden="1">{#N/A,#N/A,FALSE,"CONSUMER";#N/A,#N/A,FALSE,"OAP";#N/A,#N/A,FALSE,"PROMOTIONS";#N/A,#N/A,FALSE,"AFFILIATE";#N/A,#N/A,FALSE,"SPONSORSHIP";#N/A,#N/A,FALSE,"CP";#N/A,#N/A,FALSE,"ASM";#N/A,#N/A,FALSE,"HQ";#N/A,#N/A,FALSE,"SUMMARY"}</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CK." hidden="1">{"LAZCK1",#N/A,FALSE,"LAZ";"MDZCK1",#N/A,FALSE,"MDZ";"MEZCK1",#N/A,FALSE,"MEZ";"MIZCK1",#N/A,FALSE,"MIZ";"NCZCK1",#N/A,FALSE,"NCZ";"OKZCK1",#N/A,FALSE,"OKZ";"WVZCK1",#N/A,FALSE,"WVZ"}</definedName>
    <definedName name="wrn.Printing._.the._.transactions._.sheets." hidden="1">{#N/A,#N/A,FALSE,"Eastern";#N/A,#N/A,FALSE,"Western"}</definedName>
    <definedName name="wrn.printqtr." hidden="1">{"nytasecond",#N/A,FALSE,"NYTQTRS";"nytafirst",#N/A,FALSE,"NYTQTRS";"nytathird",#N/A,FALSE,"NYTQTRS";"nytafourth",#N/A,FALSE,"NYTQTRS";"nytafull",#N/A,FALSE,"NYTQTRS"}</definedName>
    <definedName name="wrn.PRINTWS." hidden="1">{"LAZWS1",#N/A,FALSE,"LAZ";"MDZWS1",#N/A,FALSE,"MDZ";"MEZWS1",#N/A,FALSE,"MEZ";"MIZWS1",#N/A,FALSE,"MIZ";"NCZWS1",#N/A,FALSE,"NCZ";"OKZWS1",#N/A,FALSE,"OKZ";"WVZWS1",#N/A,FALSE,"WVZ"}</definedName>
    <definedName name="wrn.PROVIDERSUMRPT." hidden="1">{#N/A,#N/A,FALSE,"AEI";#N/A,#N/A,FALSE,"BBC";#N/A,#N/A,FALSE,"ART";#N/A,#N/A,FALSE,"Bloomberg";#N/A,#N/A,FALSE,"Cinecanal";#N/A,#N/A,FALSE,"Telemundo Intn'l";#N/A,#N/A,FALSE,"Telemundo PR";#N/A,#N/A,FALSE,"CL@SE";#N/A,#N/A,FALSE,"Cronica TV";#N/A,#N/A,FALSE,"Music Choice";#N/A,#N/A,FALSE,"Discoveryal";#N/A,#N/A,FALSE,"Discoveryall";#N/A,#N/A,FALSE,"Disney ";#N/A,#N/A,FALSE,"Disney-BR";#N/A,#N/A,FALSE,"Disney - PR";#N/A,#N/A,FALSE,"E! PR";#N/A,#N/A,FALSE,"ESPN - PR";#N/A,#N/A,FALSE,"ESPN ";#N/A,#N/A,FALSE,"ESPN2";#N/A,#N/A,FALSE,"ESPN-Brasil";#N/A,#N/A,FALSE,"Film Zone";#N/A,#N/A,FALSE,"Gems";#N/A,#N/A,FALSE,"Hallmark";#N/A,#N/A,FALSE,"HBO Basic all";#N/A,#N/A,FALSE,"HBO_Ole(P)";#N/A,#N/A,FALSE,"HBOSouth(P) Flat Fee";#N/A,#N/A,FALSE,"HBO PR ";#N/A,#N/A,FALSE,"Showtime - PR";#N/A,#N/A,FALSE,"HTV";#N/A,#N/A,FALSE,"Imagen";#N/A,#N/A,FALSE,"Lifetime";#N/A,#N/A,FALSE,"Infinito";#N/A,#N/A,FALSE,"MGM ";#N/A,#N/A,FALSE,"Casa Club";#N/A,#N/A,FALSE,"MTV_Latino";#N/A,#N/A,FALSE,"MTV_Brasil";#N/A,#N/A,FALSE,"MuchMusic";#N/A,#N/A,FALSE,"MVS-Multipremier";#N/A,#N/A,FALSE,"MVS-ZAZ";#N/A,#N/A,FALSE,"MVS-Antena3";#N/A,#N/A,FALSE,"MVS-CineLatino";#N/A,#N/A,FALSE,"MVS-MAS&amp;MC";#N/A,#N/A,FALSE,"NHK";#N/A,#N/A,FALSE,"Nickelodeon PR";#N/A,#N/A,FALSE,"Nickelodeon";#N/A,#N/A,FALSE,"Locomotion-ODC";#N/A,#N/A,FALSE,"Playboy";#N/A,#N/A,FALSE,"RTVE- TVE";#N/A,#N/A,FALSE,"TU Acquisition";#N/A,#N/A,FALSE,"Turner II";#N/A,#N/A,FALSE,"Turner I";#N/A,#N/A,FALSE,"TVA";#N/A,#N/A,FALSE,"TV5";#N/A,#N/A,FALSE,"USA";#N/A,#N/A,FALSE,"USA Brasil ";#N/A,#N/A,FALSE,"USA - PR";#N/A,#N/A,FALSE,"TVN_CHILE";#N/A,#N/A,FALSE,"Venevision";#N/A,#N/A,FALSE,"Weather Channel";#N/A,#N/A,FALSE,"Venus";#N/A,#N/A,FALSE,"Band News";#N/A,#N/A,FALSE,"CMT Brasil";#N/A,#N/A,FALSE,"PR Networks";#N/A,#N/A,FALSE,"A&amp;E - PR";#N/A,#N/A,FALSE,"Disney ";#N/A,#N/A,FALSE,"Eurochannel";#N/A,#N/A,FALSE,"HBO Basic all";#N/A,#N/A,FALSE,"HBO_Ole(P)"}</definedName>
    <definedName name="wrn.Pulp." hidden="1">{"Pulp Production",#N/A,FALSE,"Pulp";"Pulp Earnings",#N/A,FALSE,"Pulp"}</definedName>
    <definedName name="wrn.Pulp.2" hidden="1">{"Pulp Production",#N/A,FALSE,"Pulp";"Pulp Earnings",#N/A,FALSE,"Pulp"}</definedName>
    <definedName name="wrn.Pulp.3" hidden="1">{"Pulp Production",#N/A,FALSE,"Pulp";"Pulp Earnings",#N/A,FALSE,"Pulp"}</definedName>
    <definedName name="wrn.qtr." hidden="1">{"byqtr",#N/A,FALSE,"Worksheet"}</definedName>
    <definedName name="wrn.Quarterly._.Reports." hidden="1">{"Nil","Pass1",FALSE,"Rev&amp;OI-Q";"Nil","Pass2",FALSE,"Rev&amp;OI-Q";"Nil","Pass3",FALSE,"Rev&amp;OI-Q";"Nil","Pass1",FALSE,"Summary P&amp;L-Q";"Nil","Pass2",FALSE,"Summary P&amp;L-Q";"Nil","Pass3",FALSE,"Summary P&amp;L-Q";"Nil","Pass1",FALSE,"Bus Seg Summary-Q";"Nil","Pass2",FALSE,"Bus Seg Summary-Q";"Nil","Pass3",FALSE,"Bus Seg Summary-Q";"Nil","Pass1",FALSE,"Bus Seg Detail-Q";"Nil","Pass2",FALSE,"Bus Seg Detail-Q";"Nil","Pass3",FALSE,"Bus Seg Detail-Q";"Nil","Pass1Rev",FALSE,"Unit Detail-Q";"Nil","Pass1OI",FALSE,"Unit Detail-Q";"Nil","Pass2Rev",FALSE,"Unit Detail-Q";"Nil","Pass2OI",FALSE,"Unit Detail-Q";"Nil","Pass3Rev",FALSE,"Unit Detail-Q";"Nil","Pass3OI",FALSE,"Unit Detail-Q"}</definedName>
    <definedName name="wrn.quartly1." hidden="1">{#N/A,#N/A,FALSE,"Budget96 Revised"}</definedName>
    <definedName name="wrn.raport._.rtl." hidden="1">{#N/A,#N/A,FALSE,"teleshopping";#N/A,#N/A,FALSE,"Promo barter1";#N/A,#N/A,FALSE,"cash";#N/A,#N/A,FALSE,"TOTAL cash + promo"}</definedName>
    <definedName name="wrn.REPORT." hidden="1">{"one",#N/A,FALSE,"SNIP&amp;L_2";"two",#N/A,FALSE,"SNIP&amp;L_2";"three",#N/A,FALSE,"SNIP&amp;L_2";"four",#N/A,FALSE,"SNIP&amp;L_2";"five",#N/A,FALSE,"SNIP&amp;L_2";"six",#N/A,FALSE,"SNIP&amp;L_2";"seven",#N/A,FALSE,"SNIP&amp;L_2";"eight",#N/A,FALSE,"SNIP&amp;L_2";"nine",#N/A,FALSE,"SNIP&amp;L_2"}</definedName>
    <definedName name="wrn.Revenue." hidden="1">{"Revenue1",#N/A,TRUE,"SEG_LRP";"revenue2",#N/A,TRUE,"SEG_LRP";"revenue3",#N/A,TRUE,"SEG_LRP";"revenue4",#N/A,TRUE,"SEG_LRP"}</definedName>
    <definedName name="wrn.review._.templates." hidden="1">{#N/A,#N/A,TRUE,"Coversheet";#N/A,#N/A,TRUE,"Waterfall Input";#N/A,#N/A,TRUE,"BU Monthly";#N/A,#N/A,TRUE,"RPU Monthly";#N/A,#N/A,TRUE,"BU Weekly";#N/A,#N/A,TRUE,"RPU Weekly";#N/A,#N/A,TRUE,"Waterfalls (Act v Bud)";#N/A,#N/A,TRUE,"Cost Reductions";#N/A,#N/A,TRUE,"Waterfalls (Act v PY)";#N/A,#N/A,TRUE,"Waterfalls (Act v LE)";#N/A,#N/A,TRUE,"KPI's";#N/A,#N/A,TRUE,"Portfolio Analysis";#N/A,#N/A,TRUE,"Portfolio Management";#N/A,#N/A,TRUE,"Top 10 Contracts";#N/A,#N/A,TRUE,"Sector Analysis";#N/A,#N/A,TRUE,"Warehouse Capacity";#N/A,#N/A,TRUE,"Warehouse Capacity Mngmnt";#N/A,#N/A,TRUE,"Current Business Situation";#N/A,#N/A,TRUE,"Debtor Ageing";#N/A,#N/A,TRUE,"Economic Profit";#N/A,#N/A,TRUE,"Balance sheet";#N/A,#N/A,TRUE,"Cash flow";#N/A,#N/A,TRUE,"Internal Audit";#N/A,#N/A,TRUE,"Stretch"}</definedName>
    <definedName name="wrn.Rogers." hidden="1">{"1",#N/A,FALSE,"Presentation Sheet";"2",#N/A,FALSE,"Presentation Sheet";"3",#N/A,FALSE,"Presentation Sheet";"4",#N/A,FALSE,"Presentation Sheet";"5",#N/A,FALSE,"Presentation Sheet";"6",#N/A,FALSE,"Presentation Sheet";"7",#N/A,FALSE,"Presentation Sheet";"8",#N/A,FALSE,"Presentation Sheet";"9",#N/A,FALSE,"Presentation Sheet";"10",#N/A,FALSE,"Presentation Sheet";"11",#N/A,FALSE,"Presentation Sheet";"12",#N/A,FALSE,"Presentation Sheet";"13",#N/A,FALSE,"Presentation Sheet";"14",#N/A,FALSE,"Presentation Sheet"}</definedName>
    <definedName name="wrn.Royalty." hidden="1">{#N/A,#N/A,TRUE,"Input";#N/A,#N/A,TRUE,"BBC";#N/A,#N/A,TRUE,"Bloomberg";#N/A,#N/A,TRUE,"Bravo";#N/A,#N/A,TRUE,"Digital_Cable_Radio";#N/A,#N/A,TRUE,"Discovery";#N/A,#N/A,TRUE,"DW";#N/A,#N/A,TRUE,"Fundacao";#N/A,#N/A,TRUE,"GLA";#N/A,#N/A,TRUE,"Gems";#N/A,#N/A,TRUE,"HBO_Ole(B)";#N/A,#N/A,TRUE,"HBO_Ole(P)";#N/A,#N/A,TRUE,"HBOBrasil(B)";#N/A,#N/A,TRUE,"HBOBrasil(P)";#N/A,#N/A,TRUE,"MVS-Antena3";#N/A,#N/A,TRUE,"MVS-AS";#N/A,#N/A,TRUE,"MVS-CINELATINO";#N/A,#N/A,TRUE,"MVS-MULTICINEMA";#N/A,#N/A,TRUE,"MVS-MULTIPREM";#N/A,#N/A,TRUE,"MVS-ZAZ";#N/A,#N/A,TRUE,"MTV_Latino";#N/A,#N/A,TRUE,"RTE";#N/A,#N/A,TRUE,"Telenoticias";#N/A,#N/A,TRUE,"Travel";#N/A,#N/A,TRUE,"Turner";#N/A,#N/A,TRUE,"TVSenado";#N/A,#N/A,TRUE,"TVA";#N/A,#N/A,TRUE,"TVN_CHILE";#N/A,#N/A,TRUE,"USA";#N/A,#N/A,TRUE,"Venevision";#N/A,#N/A,TRUE,"Worldnet";#N/A,#N/A,TRUE,"Worldvision"}</definedName>
    <definedName name="wrn.SCA._.Acq.." hidden="1">{#N/A,#N/A,FALSE,"main";#N/A,#N/A,FALSE,"Pooling";#N/A,#N/A,FALSE,"Purchase"}</definedName>
    <definedName name="wrn.SCA._.AcqDisv." hidden="1">{#N/A,#N/A,FALSE,"main";#N/A,#N/A,FALSE,"Purchase"}</definedName>
    <definedName name="wrn.SEGI._.1993._.FTC._.382._.PACKAGE." hidden="1">{#N/A,#N/A,TRUE,"TAX NO BIG";#N/A,#N/A,TRUE,"SOURCED TI";#N/A,#N/A,TRUE,"INTEREST";#N/A,#N/A,TRUE,"BIGS";#N/A,#N/A,TRUE,"ASP";#N/A,#N/A,TRUE,"EVERGN";#N/A,#N/A,TRUE,"HPI";#N/A,#N/A,TRUE,"IMAGE ED";#N/A,#N/A,TRUE,"LAUREL'S";#N/A,#N/A,TRUE,"SFI";#N/A,#N/A,TRUE,"SSN";#N/A,#N/A,TRUE,"STI";#N/A,#N/A,TRUE,"TORAND";#N/A,#N/A,TRUE,"WVE"}</definedName>
    <definedName name="wrn.Short._.Form._.Print._.Out." hidden="1">{"Summary",#N/A,TRUE,"Summary";"Assumptions",#N/A,TRUE,"Assumptions";"Combined (Short)",#N/A,TRUE,"Combined Group"}</definedName>
    <definedName name="wrn.Short._.Form._.Print._.Out._1" hidden="1">{"Summary",#N/A,TRUE,"Summary";"Assumptions",#N/A,TRUE,"Assumptions";"Combined (Short)",#N/A,TRUE,"Combined Group"}</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AND_ALONE_BOTH." hidden="1">{"FCB_ALL",#N/A,FALSE,"FCB";"GREY_ALL",#N/A,FALSE,"GREY"}</definedName>
    <definedName name="wrn.SUB_Report."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wrn.sum._.ops." hidden="1">{"schedule",#N/A,FALSE,"Sum Op's";"input area",#N/A,FALSE,"Sum Op's"}</definedName>
    <definedName name="wrn.SUMMARY." hidden="1">{"title",#N/A,TRUE,"SEG_LRP";"netincome",#N/A,TRUE,"SEG_LRP";"netcashflow",#N/A,TRUE,"SEG_LRP";"Exprec",#N/A,TRUE,"SEG_LRP";"TitleRec",#N/A,TRUE,"SEG_LRP";"cashrec",#N/A,TRUE,"SEG_LRP"}</definedName>
    <definedName name="wrn.Summary._.Schedules." hidden="1">{#N/A,#N/A,FALSE,"VHS Rental Summary";#N/A,#N/A,FALSE,"DVD Rental Summary";#N/A,#N/A,FALSE,"Sell Through VHS Summary";#N/A,#N/A,FALSE,"Sell Through DVD Summary"}</definedName>
    <definedName name="wrn.Summary._1" hidden="1">{"Summary",#N/A,FALSE,"Summary"}</definedName>
    <definedName name="wrn.SUNRISE." hidden="1">{#N/A,#N/A,TRUE,"income statement";#N/A,#N/A,TRUE,"balance sheet";#N/A,#N/A,TRUE,"cash flow";#N/A,#N/A,TRUE,"borrowing base";#N/A,#N/A,TRUE,"primary assumptions";#N/A,#N/A,TRUE,"finishing assumptions";#N/A,#N/A,TRUE,"sales summary";#N/A,#N/A,TRUE,"costs per ton";#N/A,#N/A,TRUE,"Coke";#N/A,#N/A,TRUE,"coke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conversion";#N/A,#N/A,TRUE,"Stbnvl";#N/A,#N/A,TRUE,"Allenport";#N/A,#N/A,TRUE,"Yorkville";#N/A,#N/A,TRUE,"MF";#N/A,#N/A,TRUE,"WCC"}</definedName>
    <definedName name="wrn.test." hidden="1">{#N/A,#N/A,FALSE,"Data Collection"}</definedName>
    <definedName name="wrn.Title." hidden="1">{"title",#N/A,TRUE,"SEG_LRP"}</definedName>
    <definedName name="wrn.TMCALL." hidden="1">{"tmccash",#N/A,FALSE,"INCX";"tmcinc",#N/A,FALSE,"INCX";"tmcpretx",#N/A,FALSE,"INCX";"tmcadrev",#N/A,FALSE,"INCX";"tmcbooks",#N/A,FALSE,"INCX"}</definedName>
    <definedName name="wrn.trball." hidden="1">{"trbcash",#N/A,FALSE,"INCPF";"trbinc",#N/A,FALSE,"INCPF";"trbchic",#N/A,FALSE,"INCPF";"trbadrev",#N/A,FALSE,"INCPF";"trbstns",#N/A,FALSE,"INCPF";"trbtvstns",#N/A,FALSE,"INCPF"}</definedName>
    <definedName name="wrn.Ultimate." hidden="1">{"Ultimate1",#N/A,TRUE,"SEG_LRP";"Ultimate2",#N/A,TRUE,"SEG_LRP";"Ultimate3",#N/A,TRUE,"SEG_LRP"}</definedName>
    <definedName name="wrn.UNINEW." hidden="1">{"New",#N/A,FALSE,"UNIOUT"}</definedName>
    <definedName name="wrn.UPLIFTS." hidden="1">{#N/A,#N/A,FALSE,"Sheet1"}</definedName>
    <definedName name="wrn.WEEKLY." hidden="1">{#N/A,#N/A,FALSE,"Nat";#N/A,#N/A,FALSE,"Syd";#N/A,#N/A,FALSE,"Mel";#N/A,#N/A,FALSE,"Bri";#N/A,#N/A,FALSE,"Adel";#N/A,#N/A,FALSE,"Pth";#N/A,#N/A,FALSE,"NZ"}</definedName>
    <definedName name="wrn.Whole._.Pack." hidden="1">{"Board Income Statement",#N/A,FALSE,"Board Summary";"Board Balance Sheet",#N/A,FALSE,"Board Summary";"Board Cash Flow",#N/A,FALSE,"Board Summary";"Op Cap Startup",#N/A,FALSE,"Operating-Startup Expense (2)";"Total Salary",#N/A,FALSE,"Operating-Startup Expense (2)";"Op Salary",#N/A,FALSE,"Operating-Startup Expense (2)";"Cap Salary",#N/A,FALSE,"Operating-Startup Expense (2)";"Startup Salary",#N/A,FALSE,"Operating-Startup Expense (2)";#N/A,#N/A,FALSE,"Advertising &amp; Promotion (2)";#N/A,#N/A,FALSE,"G&amp;A (2)";#N/A,#N/A,FALSE,"Billings (2)";#N/A,#N/A,FALSE,"Travel (2)";#N/A,#N/A,FALSE,"Comms Cost (2)";#N/A,#N/A,FALSE,"CAPEX (3)";#N/A,#N/A,FALSE,"CAPEX (2)"}</definedName>
    <definedName name="wrn.Working._.Version."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poall." hidden="1">{"wpocash",#N/A,FALSE,"WPOALLT";"wpoinc",#N/A,FALSE,"WPOALLT";"wpoexcl",#N/A,FALSE,"WPOALLT";"wpocable",#N/A,FALSE,"WPOALLT";"wpobroad",#N/A,FALSE,"WPOALLT";"wpopost",#N/A,FALSE,"WPOALLT";"wponwsweek",#N/A,FALSE,"WPOALLT"}</definedName>
    <definedName name="wrn.Yearly._.Reports." hidden="1">{"CashFlow","Nil",FALSE,"Yearly Reports-Y";"Revenue_OI","Nil",FALSE,"Yearly Reports-Y";"MTVNChannelComp","Nil",FALSE,"Yearly Reports-Y"}</definedName>
    <definedName name="wrn.zolfo._.package." hidden="1">{#N/A,#N/A,TRUE,"income statement";#N/A,#N/A,TRUE,"balance sheet";#N/A,#N/A,TRUE,"cash flow";#N/A,#N/A,TRUE,"primary assumptions";#N/A,#N/A,TRUE,"finishing assumptions";#N/A,#N/A,TRUE,"dist. assumptions";#N/A,#N/A,TRUE,"borrowing base";#N/A,#N/A,TRUE,"sales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conversion";#N/A,#N/A,TRUE,"Stbnvl";#N/A,#N/A,TRUE,"stbvl pickler";#N/A,#N/A,TRUE,"stbvl 14";#N/A,#N/A,TRUE,"stbvl slitter";#N/A,#N/A,TRUE,"Allenport";#N/A,#N/A,TRUE,"alport pickler";#N/A,#N/A,TRUE,"alport tandem";#N/A,#N/A,TRUE,"alport anneal";#N/A,#N/A,TRUE,"alport temper";#N/A,#N/A,TRUE,"Yorkville";#N/A,#N/A,TRUE,"ykvl pickler";#N/A,#N/A,TRUE,"ykvl tandem";#N/A,#N/A,TRUE,"ykvl cont annel";#N/A,#N/A,TRUE,"ykvl washer";#N/A,#N/A,TRUE,"ykvl batch anneal";#N/A,#N/A,TRUE,"ykvl 8";#N/A,#N/A,TRUE,"ykvl 11";#N/A,#N/A,TRUE,"ykvl DR";#N/A,#N/A,TRUE,"MF";#N/A,#N/A,TRUE,"mf 36";#N/A,#N/A,TRUE,"mf 48";#N/A,#N/A,TRUE,"mf 60";#N/A,#N/A,TRUE,"Canfield";#N/A,#N/A,TRUE,"can eg";#N/A,#N/A,TRUE,"can paint";#N/A,#N/A,TRUE,"can oscilate";#N/A,#N/A,TRUE,"can slitter";#N/A,#N/A,TRUE,"WCC"}</definedName>
    <definedName name="wrna.test" hidden="1">{#N/A,#N/A,FALSE,"Data Collection"}</definedName>
    <definedName name="WS">#REF!</definedName>
    <definedName name="wswswqsqw" hidden="1">{#N/A,#N/A,FALSE,"main";#N/A,#N/A,FALSE,"Purchase"}</definedName>
    <definedName name="wsww"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Domestic." hidden="1">{TRUE,TRUE,-1.25,-15.5,579.75,345.75,FALSE,TRUE,TRUE,TRUE,0,1,#N/A,1,#N/A,10.03125,26.35,1,FALSE,FALSE,3,TRUE,1,FALSE,100,"Swvu.Domestic.","ACwvu.Domestic.",#N/A,FALSE,FALSE,0.25,0.25,1.39,0.25,2,"&amp;L&amp;""Arial,Bold""&amp;8&amp;D
&amp;T&amp;C&amp;""Arial,Bold""&amp;16Simon and Schuster - Consumer Group
Abbreviated Profit and Loss Statement
Month ended, May 1996&amp;R&amp;""Arial,Bold""&amp;8(000's omitted)
Favorable / (Unfavorable)","",TRUE,TRUE,FALSE,FALSE,1,#N/A,1,1,"=R1C1:R40C16",FALSE,#N/A,"Cwvu.Domestic.",FALSE,FALSE,FALSE,1,#N/A,#N/A,FALSE,FALSE,TRUE,TRUE,TRUE}</definedName>
    <definedName name="wvu.Final._.Day._.1." hidden="1">{TRUE,TRUE,-1.25,-15.5,604.5,369.75,FALSE,TRUE,TRUE,TRUE,0,1,5,1,7,4,6,4,TRUE,TRUE,3,TRUE,1,TRUE,100,"Swvu.Final._.Day._.1.","ACwvu.Final._.Day._.1.",#N/A,FALSE,FALSE,0,0,0.65,0,2,"&amp;C&amp;""Arial Rounded MT Bold,Bold""&amp;16Simon and Schuster
Consumer Group
Daily Sales Summary","",TRUE,FALSE,FALSE,FALSE,1,#N/A,1,1,"=R1C1:R46C26",FALSE,"Rwvu.Final._.Day._.1.",#N/A,FALSE,FALSE,FALSE,1,#N/A,#N/A,FALSE,FALSE,TRUE,TRUE,TRUE}</definedName>
    <definedName name="wvu.Final._.Day._.2." hidden="1">{TRUE,TRUE,-1.25,-15.5,604.5,369.75,FALSE,TRUE,TRUE,TRUE,0,1,5,1,7,4,6,4,TRUE,TRUE,3,TRUE,1,TRUE,100,"Swvu.Final._.Day._.1.","ACwvu.Final._.Day._.1.",#N/A,FALSE,FALSE,0,0,0.65,0,2,"&amp;C&amp;""Arial Rounded MT Bold,Bold""&amp;16Simon and Schuster
Consumer Group
Daily Sales Summary","",TRUE,FALSE,FALSE,FALSE,1,#N/A,1,1,"=R1C1:R46C26",FALSE,"Rwvu.Final._.Day._.1.",#N/A,FALSE,FALSE,FALSE,1,#N/A,#N/A,FALSE,FALSE,TRUE,TRUE,TRUE}</definedName>
    <definedName name="wvu.Full." hidden="1">{TRUE,TRUE,-1.25,-15.5,604.5,369.75,FALSE,TRUE,TRUE,TRUE,0,1,5,1,7,4,6,4,TRUE,TRUE,3,TRUE,1,TRUE,100,"Swvu.Full.","ACwvu.Full.",#N/A,FALSE,FALSE,0,0,0.65,0,2,"&amp;C&amp;""Arial Rounded MT Bold,Bold""&amp;16Simon and Schuster
Consumer Group
Daily Sales Summary","",TRUE,FALSE,FALSE,FALSE,1,#N/A,1,1,"=R1C1:R46C26",FALSE,"Rwvu.Full.",#N/A,FALSE,FALSE,FALSE,1,#N/A,#N/A,FALSE,FALSE,TRUE,TRUE,TRUE}</definedName>
    <definedName name="wvu.Full2." hidden="1">{TRUE,TRUE,-1.25,-15.5,604.5,369.75,FALSE,TRUE,TRUE,TRUE,0,1,5,1,7,4,6,4,TRUE,TRUE,3,TRUE,1,TRUE,100,"Swvu.Full.","ACwvu.Full.",#N/A,FALSE,FALSE,0,0,0.65,0,2,"&amp;C&amp;""Arial Rounded MT Bold,Bold""&amp;16Simon and Schuster
Consumer Group
Daily Sales Summary","",TRUE,FALSE,FALSE,FALSE,1,#N/A,1,1,"=R1C1:R46C26",FALSE,"Rwvu.Full.",#N/A,FALSE,FALSE,FALSE,1,#N/A,#N/A,FALSE,FALSE,TRUE,TRUE,TRUE}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ss"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wwww" hidden="1">{#N/A,#N/A,FALSE,"VarExp";#N/A,#N/A,FALSE,"Mth-Affiliate";#N/A,#N/A,FALSE,"Qtr";#N/A,#N/A,FALSE,"YTD-Affiliate";#N/A,#N/A,FALSE,"Var-Key1";#N/A,#N/A,FALSE,"Var-Key2";#N/A,#N/A,FALSE,"Var-Other"}</definedName>
    <definedName name="wwwwq"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w" hidden="1">{#N/A,#N/A,FALSE,"E2 Variance";#N/A,#N/A,FALSE,"Summary";#N/A,#N/A,FALSE,"Summary by Region";#N/A,#N/A,FALSE,"Cable_SPM";#N/A,#N/A,FALSE,"DBS";#N/A,#N/A,FALSE,"Telco";#N/A,#N/A,FALSE,"TVRO";#N/A,#N/A,FALSE,"SHO-TMC-YE";#N/A,#N/A,FALSE,"NC";#N/A,#N/A,FALSE,"NE";#N/A,#N/A,FALSE,"SC";#N/A,#N/A,FALSE,"SE";#N/A,#N/A,FALSE,"W";#N/A,#N/A,FALSE,"DTH"}</definedName>
    <definedName name="x" hidden="1">{"title",#N/A,TRUE,"SEG_LRP"}</definedName>
    <definedName name="XLSIMDATA" hidden="1">{"Data","'99-02 No Tax Deals'!$D$176:$AT$176","Lifetime Profit Comparison","True","False","False"}</definedName>
    <definedName name="XLSIMPARAM" hidden="1">{"Param","'Sim Array'!$E$13","'Sim Array'!$E$4","100","1","2","1","'Sim Array'!$J$4","'Sim Array'!$J$5:$J$11","'Sim Array'!$J$5"}</definedName>
    <definedName name="XLSIMSIM" hidden="1">{"Sim",2,"Better (Worse) LP with ABN","'Sim Array'!$E$17","ABN Results","'Sim Array'!$F$17","1","3","1,000","1"}</definedName>
    <definedName name="XLSIMSIM_sub_1" hidden="1">"={""Sim"",43,""Blues"",""'99-02 No Tax Deals'!$D$176"",""Payback"",""'99-02 No Tax Deals'!$E$176"",""Towners"",""'99-02 No Tax Deals'!$F$176"",""Daughter"",""'99-02 No Tax Deals'!$G$176"",""Park"",""'99-02 No Tax Deals'!$H$176"",""Bride"",""'99-02 No"</definedName>
    <definedName name="XLSIMSIM_sub_2" hidden="1">" Tax Deals'!$I$176"",""Jeopardy"",""'99-02 No Tax Deals'!$J$176"",""Superstar"",""'99-02 No Tax Deals'!$K$176"",""Out The Dead"",""'99-02 No Tax Deals'!$L$176"",""Hollow"",""'99-02 No Tax Deals'!$M$176"","" Ashes"",""'99-02 No Tax Deals'!$N$176"",""M"</definedName>
    <definedName name="XLSIMSIM_sub_3" hidden="1">"r. Ripley"",""'99-02 No Tax Deals'!$O$176"",""Snow Day"",""'99-02 No Tax Deals'!$P$176"",""Boys"",""'99-02 No Tax Deals'!$Q$176"",""Thing"",""'99-02 No Tax Deals'!$R$176"",""Engagement"",""'99-02 No Tax Deals'!$S$176"",""Impossible II"",""'99-02 No T"</definedName>
    <definedName name="XLSIMSIM_sub_4" hidden="1">"ax Deals'!$T$176"",""Shaft"",""'99-02 No Tax Deals'!$U$176"",""Child"",""'99-02 No Tax Deals'!$V$176"",""Numbers"",""'99-02 No Tax Deals'!$W$176"",""Rugrats II"",""'99-02 No Tax Deals'!$X$176"",""Want"",""'99-02 No Tax Deals'!$Y$176"",""Last Dance"","</definedName>
    <definedName name="XLSIMSIM_sub_5" hidden="1">"""'99-02 No Tax Deals'!$Z$176"",""Earth"",""'99-02 No Tax Deals'!$AA$176"",""A Spider"",""'99-02 No Tax Deals'!$AB$176"",""Tomb Raider"",""'99-02 No Tax Deals'!$AC$176"",""Rat Race"",""'99-02 No Tax Deals'!$AD$176"",""Hardball"",""'99-02 No Tax Deals"</definedName>
    <definedName name="XLSIMSIM_sub_6" hidden="1">"'!$AE$176"",""Zoolander"",""'99-02 No Tax Deals'!$AF$176"",""Disturbance"",""'99-02 No Tax Deals'!$AG$176"",""Sky"",""'99-02 No Tax Deals'!$AH$176"",""Neutron"",""'99-02 No Tax Deals'!$AI$176"",""County"",""'99-02 No Tax Deals'!$AJ$176"",""Soldiers"""</definedName>
    <definedName name="XLSIMSIM_sub_7" hidden="1">",""'99-02 No Tax Deals'!$AK$176"",""Clockstoppers"",""'99-02 No Tax Deals'!$AL$176"",""Lanes"",""'99-02 No Tax Deals'!$AM$176"",""All Fears"",""'99-02 No Tax Deals'!$AN$176"",""Feathers"",""'99-02 No Tax Deals'!$AO$176"",""Abandon"",""'99-02 No Tax D"</definedName>
    <definedName name="XLSIMSIM_sub_8" hidden="1">"eals'!$AP$176"",""Ops"",""'99-02 No Tax Deals'!$AQ$176"",""Nemesis"",""'99-02 No Tax Deals'!$AR$176"",""Thornberrys"",""'99-02 No Tax Deals'!$AS$176"",""The Hours"",""'99-02 No Tax Deals'!$AT$176"",""1"",""4"",""10,000"",""0""}"</definedName>
    <definedName name="xx" hidden="1">{#N/A,#N/A,FALSE,"Sheet1"}</definedName>
    <definedName name="y" hidden="1">{"cost1",#N/A,TRUE,"SEG_LRP";"cost2",#N/A,TRUE,"SEG_LRP";"cost3",#N/A,TRUE,"SEG_LRP";"cost4",#N/A,TRUE,"SEG_LRP"}</definedName>
    <definedName name="yes">#REF!</definedName>
    <definedName name="ytej" hidden="1">{"cap_structure",#N/A,FALSE,"Graph-Mkt Cap";"price",#N/A,FALSE,"Graph-Price";"ebit",#N/A,FALSE,"Graph-EBITDA";"ebitda",#N/A,FALSE,"Graph-EBITDA"}</definedName>
    <definedName name="yuklr"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yy" hidden="1">#REF!</definedName>
    <definedName name="z"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Z_041082E4_BAE1_11D2_9AC2_0060B01A86D3_.wvu.Rows" hidden="1">#REF!,#REF!,#REF!</definedName>
    <definedName name="Z_0A9A1112_89FF_11D2_B72B_0060B01A86D3_.wvu.Rows" hidden="1">#REF!,#REF!,#REF!</definedName>
    <definedName name="Z_0F839794_ABCD_11D2_9AAC_0060B01A86D3_.wvu.Rows" hidden="1">#REF!,#REF!,#REF!</definedName>
    <definedName name="Z_129EDDC8_A64D_11D2_9AA7_0060B01A86D3_.wvu.Rows" hidden="1">#REF!,#REF!,#REF!</definedName>
    <definedName name="Z_13CECB04_AFAD_11D2_9AAE_0060B01A86D3_.wvu.Rows" hidden="1">#REF!,#REF!,#REF!</definedName>
    <definedName name="Z_143C4E9B_2891_11D2_9848_0060B0C335C0_.wvu.Rows" hidden="1">#REF!,#REF!,#REF!</definedName>
    <definedName name="Z_1A6F8E44_A967_11D2_9AAA_0060B01A86D3_.wvu.Rows" hidden="1">#REF!,#REF!,#REF!</definedName>
    <definedName name="Z_1DD75AE5_778A_11D1_A5E2_006097839A6D_.wvu.Rows" hidden="1">#REF!,#REF!,#REF!</definedName>
    <definedName name="Z_201A3FA8_BA17_11D2_9AC1_0060B01A86D3_.wvu.Rows" hidden="1">#REF!,#REF!,#REF!</definedName>
    <definedName name="Z_2A5F48F4_AAF7_11D2_9AAB_0060B01A86D3_.wvu.Rows" hidden="1">#REF!,#REF!,#REF!</definedName>
    <definedName name="Z_2A5F48FC_AAF7_11D2_9AAB_0060B01A86D3_.wvu.Rows" hidden="1">#REF!,#REF!,#REF!</definedName>
    <definedName name="Z_2B037F34_ACA1_11D2_9AAD_0060B01A86D3_.wvu.Rows" hidden="1">#REF!,#REF!,#REF!</definedName>
    <definedName name="Z_37CF3396_6CDE_11D2_98C1_0060B0C335C0_.wvu.Rows" hidden="1">#REF!,#REF!,#REF!</definedName>
    <definedName name="Z_37D0A590_8B8C_11D2_B72D_0060B01A86D3_.wvu.Rows" hidden="1">#REF!,#REF!,#REF!</definedName>
    <definedName name="Z_37D0A594_8B8C_11D2_B72D_0060B01A86D3_.wvu.Rows" hidden="1">#REF!,#REF!,#REF!</definedName>
    <definedName name="Z_39F6E7C0_7FC3_11D2_B726_0060B01A86D3_.wvu.Rows" hidden="1">#REF!,#REF!,#REF!</definedName>
    <definedName name="Z_3CEC88C5_BAAF_11D2_9AC2_0060B01A86D3_.wvu.Rows" hidden="1">#REF!,#REF!,#REF!</definedName>
    <definedName name="Z_660825E1_8DE7_11D2_B06B_0060B0C335C0_.wvu.Rows" hidden="1">#REF!,#REF!,#REF!</definedName>
    <definedName name="Z_72F0216F_892C_11D2_B72A_0060B01A86D3_.wvu.Rows" hidden="1">#REF!,#REF!,#REF!</definedName>
    <definedName name="Z_72F02173_892C_11D2_B72A_0060B01A86D3_.wvu.Rows" hidden="1">#REF!,#REF!,#REF!</definedName>
    <definedName name="Z_75377209_DBB4_11D2_9AEC_0060B0EF0290_.wvu.Cols" hidden="1">#REF!,#REF!</definedName>
    <definedName name="Z_7537720D_DBB4_11D2_9AEC_0060B0EF0290_.wvu.Cols" hidden="1">#REF!,#REF!</definedName>
    <definedName name="Z_75983B74_A70B_11D2_9AA8_0060B01A86D3_.wvu.Rows" hidden="1">#REF!,#REF!,#REF!</definedName>
    <definedName name="Z_76165936_B186_4FAC_B02B_FD719F6A0D80_.wvu.FilterData" hidden="1">#REF!</definedName>
    <definedName name="Z_7FD4AC48_BB75_11D2_9AC2_0060B01A86D3_.wvu.Rows" hidden="1">#REF!,#REF!,#REF!</definedName>
    <definedName name="Z_88D3E372_8EBD_11D2_B731_0060B01A86D3_.wvu.Rows" hidden="1">#REF!,#REF!,#REF!</definedName>
    <definedName name="Z_A2DB8AE2_8DDE_11D2_B06A_0060B0C335C0_.wvu.Rows" hidden="1">#REF!,#REF!,#REF!</definedName>
    <definedName name="Z_A34462A5_C2B0_11D2_9AD9_0060B0EF0290_.wvu.Cols" hidden="1">#REF!,#REF!</definedName>
    <definedName name="Z_A34462AD_C2B0_11D2_9AD9_0060B0EF0290_.wvu.Cols" hidden="1">#REF!,#REF!</definedName>
    <definedName name="Z_A34462B6_C2B0_11D2_9AD9_0060B0EF0290_.wvu.Cols" hidden="1">#REF!,#REF!</definedName>
    <definedName name="Z_A34462BE_C2B0_11D2_9AD9_0060B0EF0290_.wvu.Cols" hidden="1">#REF!,#REF!</definedName>
    <definedName name="Z_A34462C7_C2B0_11D2_9AD9_0060B0EF0290_.wvu.Cols" hidden="1">#REF!,#REF!</definedName>
    <definedName name="Z_A34462CF_C2B0_11D2_9AD9_0060B0EF0290_.wvu.Cols" hidden="1">#REF!,#REF!</definedName>
    <definedName name="Z_A4E7C551_1730_11D2_982E_0060B0C335C0_.wvu.Rows" hidden="1">#REF!,#REF!,#REF!</definedName>
    <definedName name="Z_AC4D01CD_9364_11D2_B079_0060B0C335C0_.wvu.Rows" hidden="1">#REF!,#REF!,#REF!</definedName>
    <definedName name="Z_B1A80360_8F78_11D2_B733_0060B01A86D3_.wvu.Rows" hidden="1">#REF!,#REF!,#REF!</definedName>
    <definedName name="Z_B1A80365_8F78_11D2_B733_0060B01A86D3_.wvu.Rows" hidden="1">#REF!,#REF!,#REF!</definedName>
    <definedName name="Z_B1A8036C_8F78_11D2_B733_0060B01A86D3_.wvu.Rows" hidden="1">#REF!,#REF!,#REF!</definedName>
    <definedName name="Z_B3DD4A14_AA2E_11D2_9AAA_0060B01A86D3_.wvu.Rows" hidden="1">#REF!,#REF!,#REF!</definedName>
    <definedName name="Z_B3DD4A1C_AA2E_11D2_9AAA_0060B01A86D3_.wvu.Rows" hidden="1">#REF!,#REF!,#REF!</definedName>
    <definedName name="Z_E745A894_A578_11D2_9AA6_0060B01A86D3_.wvu.Rows" hidden="1">#REF!,#REF!,#REF!</definedName>
    <definedName name="Z_E745A89D_A578_11D2_9AA6_0060B01A86D3_.wvu.Rows" hidden="1">#REF!,#REF!,#REF!</definedName>
    <definedName name="Z_E745A8A3_A578_11D2_9AA6_0060B01A86D3_.wvu.Rows" hidden="1">#REF!,#REF!,#REF!</definedName>
    <definedName name="Z_E745A8A9_A578_11D2_9AA6_0060B01A86D3_.wvu.Rows" hidden="1">#REF!,#REF!,#REF!</definedName>
    <definedName name="Z_E75766B8_B78F_11D2_9AC0_0060B01A86D3_.wvu.Rows" hidden="1">#REF!,#REF!,#REF!</definedName>
    <definedName name="Z_E80C8D52_3DAE_11D2_986B_0060B0C335C0_.wvu.Rows" hidden="1">#REF!,#REF!,#REF!</definedName>
    <definedName name="Z_EC463A7F_166D_11D2_9829_0060B0C335C0_.wvu.Rows" hidden="1">#REF!,#REF!,#REF!</definedName>
    <definedName name="Z_F3804678_D0BD_11D2_9ADA_0060B01A86D3_.wvu.Rows" hidden="1">#REF!,#REF!,#REF!</definedName>
    <definedName name="Z_F68C1350_8AC1_11D2_B72C_0060B01A86D3_.wvu.Rows" hidden="1">#REF!,#REF!,#REF!</definedName>
    <definedName name="Z_F68C1357_8AC1_11D2_B72C_0060B01A86D3_.wvu.Rows" hidden="1">#REF!,#REF!,#REF!</definedName>
    <definedName name="Z_F68C135F_8AC1_11D2_B72C_0060B01A86D3_.wvu.Rows" hidden="1">#REF!,#REF!,#REF!</definedName>
    <definedName name="Z_F68C1363_8AC1_11D2_B72C_0060B01A86D3_.wvu.Rows" hidden="1">#REF!,#REF!,#REF!</definedName>
    <definedName name="Z_FA8C9E46_B98A_11D1_A5E2_006097839A6D_.wvu.Rows" hidden="1">#REF!,#REF!,#REF!</definedName>
    <definedName name="Z_FC6F7035_77D9_11D2_BA14_0060B01A86D3_.wvu.Rows" hidden="1">#REF!,#REF!,#REF!</definedName>
    <definedName name="zerosupp">#REF!</definedName>
    <definedName name="zsh" hidden="1">{"one",#N/A,FALSE,"SNIP&amp;L_2";"two",#N/A,FALSE,"SNIP&amp;L_2";"three",#N/A,FALSE,"SNIP&amp;L_2";"four",#N/A,FALSE,"SNIP&amp;L_2";"five",#N/A,FALSE,"SNIP&amp;L_2";"six",#N/A,FALSE,"SNIP&amp;L_2";"seven",#N/A,FALSE,"SNIP&amp;L_2";"eight",#N/A,FALSE,"SNIP&amp;L_2";"nine",#N/A,FALSE,"SNIP&amp;L_2"}</definedName>
    <definedName name="zx" hidden="1">{"Cover",#N/A,TRUE,"Cover Sheet";"Summary",#N/A,TRUE,"Summary";"Assumptions",#N/A,TRUE,"Assumptions";#N/A,#N/A,TRUE,"Broker Mean";"Acquirer",#N/A,TRUE,"A - Acquirer";"Target",#N/A,TRUE,"T-Target";"Combined (Full)",#N/A,TRUE,"Combined Group";#N/A,#N/A,TRUE,"Comp ROIC";#N/A,#N/A,TRUE,"Sensitivity";#N/A,#N/A,TRUE,"Credit Graph";#N/A,#N/A,TRUE,"Debt Schedule"}</definedName>
    <definedName name="zz" hidden="1">{#N/A,#N/A,FALSE,"VarExp";#N/A,#N/A,FALSE,"Mth-Affiliate";#N/A,#N/A,FALSE,"Qtr";#N/A,#N/A,FALSE,"YTD-Affiliate";#N/A,#N/A,FALSE,"Var-Key1";#N/A,#N/A,FALSE,"Var-Key2";#N/A,#N/A,FALSE,"Var-Other"}</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5" i="13" l="1"/>
  <c r="AB40" i="1"/>
  <c r="W40" i="1"/>
  <c r="F33" i="12"/>
  <c r="T11" i="12"/>
  <c r="T13" i="12"/>
  <c r="T15" i="12"/>
  <c r="T17" i="12"/>
  <c r="T23" i="12"/>
  <c r="T33" i="12"/>
  <c r="R11" i="12"/>
  <c r="R13" i="12"/>
  <c r="R15" i="12"/>
  <c r="R17" i="12"/>
  <c r="R23" i="12"/>
  <c r="R33" i="12"/>
  <c r="N11" i="12"/>
  <c r="N13" i="12"/>
  <c r="N15" i="12"/>
  <c r="N17" i="12"/>
  <c r="N23" i="12"/>
  <c r="N33" i="12"/>
  <c r="L11" i="12"/>
  <c r="L13" i="12"/>
  <c r="L15" i="12"/>
  <c r="L17" i="12"/>
  <c r="L23" i="12"/>
  <c r="L33" i="12"/>
  <c r="J11" i="12"/>
  <c r="J13" i="12"/>
  <c r="J15" i="12"/>
  <c r="J17" i="12"/>
  <c r="J23" i="12"/>
  <c r="J33" i="12"/>
  <c r="H11" i="12"/>
  <c r="H13" i="12"/>
  <c r="H15" i="12"/>
  <c r="H17" i="12"/>
  <c r="H23" i="12"/>
  <c r="H33" i="12"/>
  <c r="AE29" i="21"/>
  <c r="AE27" i="21"/>
  <c r="W33" i="21"/>
  <c r="W27" i="11"/>
  <c r="AB46" i="1"/>
  <c r="AB44" i="1"/>
  <c r="AB23" i="11"/>
  <c r="W44" i="1"/>
  <c r="W23" i="11"/>
  <c r="AE23" i="11"/>
  <c r="W46" i="1"/>
  <c r="S13" i="22"/>
  <c r="Q13" i="22"/>
  <c r="M13" i="22"/>
  <c r="K13" i="22"/>
  <c r="I13" i="22"/>
  <c r="G13" i="22"/>
  <c r="E13" i="22"/>
  <c r="F17" i="21"/>
  <c r="J17" i="21"/>
  <c r="H17" i="21"/>
  <c r="T17" i="21"/>
  <c r="R17" i="21"/>
  <c r="N17" i="21"/>
  <c r="L17" i="21"/>
  <c r="O44" i="22"/>
  <c r="O42" i="22"/>
  <c r="P46" i="21"/>
  <c r="P44" i="21"/>
  <c r="P27" i="21"/>
  <c r="E17" i="22"/>
  <c r="E31" i="22"/>
  <c r="G17" i="22"/>
  <c r="G31" i="22"/>
  <c r="I17" i="22"/>
  <c r="I31" i="22"/>
  <c r="K17" i="22"/>
  <c r="K31" i="22"/>
  <c r="M17" i="22"/>
  <c r="M31" i="22"/>
  <c r="Q17" i="22"/>
  <c r="Q31" i="22"/>
  <c r="S17" i="22"/>
  <c r="S31" i="22"/>
  <c r="V17" i="22"/>
  <c r="V31" i="22"/>
  <c r="AA17" i="22"/>
  <c r="AA31" i="22"/>
  <c r="AD11" i="22"/>
  <c r="AD17" i="22"/>
  <c r="AD13" i="22"/>
  <c r="AD15" i="22"/>
  <c r="AD25" i="22"/>
  <c r="AD31" i="22"/>
  <c r="AD27" i="22"/>
  <c r="AD29" i="22"/>
  <c r="O31" i="22"/>
  <c r="O29" i="22"/>
  <c r="O27" i="22"/>
  <c r="O25" i="22"/>
  <c r="O17" i="22"/>
  <c r="O15" i="22"/>
  <c r="O13" i="22"/>
  <c r="O11" i="22"/>
  <c r="AB33" i="21"/>
  <c r="AB27" i="11"/>
  <c r="AE33" i="21"/>
  <c r="AE27" i="11"/>
  <c r="P31" i="21"/>
  <c r="AE31" i="21"/>
  <c r="AI31" i="21"/>
  <c r="J19" i="21"/>
  <c r="L19" i="21"/>
  <c r="N19" i="21"/>
  <c r="H19" i="21"/>
  <c r="R19" i="21"/>
  <c r="T19" i="21"/>
  <c r="W19" i="21"/>
  <c r="AB19" i="21"/>
  <c r="AI19" i="21"/>
  <c r="AI15" i="21"/>
  <c r="AE11" i="21"/>
  <c r="AE13" i="21"/>
  <c r="AE15" i="21"/>
  <c r="AE17" i="21"/>
  <c r="AE19" i="21"/>
  <c r="AG19" i="21"/>
  <c r="AG29" i="21"/>
  <c r="AI29" i="21"/>
  <c r="F19" i="21"/>
  <c r="AI27" i="21"/>
  <c r="P19" i="21"/>
  <c r="P17" i="21"/>
  <c r="AI17" i="21"/>
  <c r="P15" i="21"/>
  <c r="AI13" i="21"/>
  <c r="P13" i="21"/>
  <c r="AI11" i="21"/>
  <c r="P11" i="21"/>
  <c r="AA17" i="9"/>
  <c r="AA27" i="9"/>
  <c r="V17" i="9"/>
  <c r="V27" i="9"/>
  <c r="S17" i="9"/>
  <c r="Q17" i="9"/>
  <c r="M17" i="9"/>
  <c r="K17" i="9"/>
  <c r="I17" i="9"/>
  <c r="G17" i="9"/>
  <c r="G27" i="9"/>
  <c r="AC15" i="13"/>
  <c r="X15" i="13"/>
  <c r="AF15" i="13"/>
  <c r="AF13" i="13"/>
  <c r="AF11" i="13"/>
  <c r="X27" i="13"/>
  <c r="F15" i="13"/>
  <c r="AB11" i="12"/>
  <c r="AB13" i="12"/>
  <c r="W13" i="12"/>
  <c r="AE13" i="12"/>
  <c r="AB15" i="12"/>
  <c r="W15" i="12"/>
  <c r="AE15" i="12"/>
  <c r="AB17" i="12"/>
  <c r="AB29" i="12"/>
  <c r="W11" i="12"/>
  <c r="W17" i="12"/>
  <c r="AE17" i="12"/>
  <c r="W23" i="12"/>
  <c r="W33" i="12"/>
  <c r="W15" i="11"/>
  <c r="W13" i="11"/>
  <c r="W17" i="11"/>
  <c r="W29" i="12"/>
  <c r="AE31" i="12"/>
  <c r="AE27" i="12"/>
  <c r="AE25" i="12"/>
  <c r="AE21" i="12"/>
  <c r="AE19" i="12"/>
  <c r="AE11" i="12"/>
  <c r="AE23" i="12"/>
  <c r="AE33" i="12"/>
  <c r="AE29" i="12"/>
  <c r="F23" i="12"/>
  <c r="F29" i="12"/>
  <c r="AB32" i="11"/>
  <c r="W32" i="11"/>
  <c r="AB13" i="11"/>
  <c r="AE13" i="11"/>
  <c r="F17" i="11"/>
  <c r="AB31" i="10"/>
  <c r="W31" i="10"/>
  <c r="AE31" i="10"/>
  <c r="AB29" i="10"/>
  <c r="W29" i="10"/>
  <c r="AE29" i="10"/>
  <c r="AB27" i="10"/>
  <c r="W27" i="10"/>
  <c r="AE27" i="10"/>
  <c r="AB25" i="10"/>
  <c r="W25" i="10"/>
  <c r="AE25" i="10"/>
  <c r="AB23" i="10"/>
  <c r="W23" i="10"/>
  <c r="AE23" i="10"/>
  <c r="AE19" i="10"/>
  <c r="AE17" i="10"/>
  <c r="AA25" i="9"/>
  <c r="V25" i="9"/>
  <c r="AA31" i="8"/>
  <c r="AA33" i="8"/>
  <c r="AB13" i="10"/>
  <c r="AA17" i="8"/>
  <c r="V31" i="8"/>
  <c r="V33" i="8"/>
  <c r="W13" i="10"/>
  <c r="V17" i="8"/>
  <c r="AA31" i="5"/>
  <c r="AA17" i="5"/>
  <c r="V31" i="5"/>
  <c r="V17" i="5"/>
  <c r="F21" i="10"/>
  <c r="F33" i="10"/>
  <c r="F40" i="1"/>
  <c r="F19" i="1"/>
  <c r="F33" i="1"/>
  <c r="E31" i="5"/>
  <c r="E17" i="5"/>
  <c r="E33" i="5"/>
  <c r="E31" i="8"/>
  <c r="E17" i="8"/>
  <c r="E33" i="8"/>
  <c r="E17" i="9"/>
  <c r="E25" i="9"/>
  <c r="E27" i="9"/>
  <c r="E33" i="22"/>
  <c r="AD39" i="8"/>
  <c r="AD29" i="8"/>
  <c r="AD27" i="8"/>
  <c r="AD25" i="8"/>
  <c r="AD31" i="8"/>
  <c r="AD15" i="8"/>
  <c r="AD17" i="8"/>
  <c r="AD13" i="8"/>
  <c r="AD11" i="8"/>
  <c r="AD25" i="5"/>
  <c r="AD27" i="5"/>
  <c r="AD29" i="5"/>
  <c r="AD31" i="5"/>
  <c r="AD33" i="5"/>
  <c r="AD17" i="5"/>
  <c r="AD15" i="5"/>
  <c r="AD13" i="5"/>
  <c r="AD11" i="5"/>
  <c r="AB48" i="1"/>
  <c r="W48" i="1"/>
  <c r="T27" i="13"/>
  <c r="R27" i="13"/>
  <c r="N27" i="13"/>
  <c r="L27" i="13"/>
  <c r="J27" i="13"/>
  <c r="H27" i="13"/>
  <c r="F27" i="13"/>
  <c r="P27" i="13"/>
  <c r="T32" i="11"/>
  <c r="R32" i="11"/>
  <c r="P32" i="11"/>
  <c r="N32" i="11"/>
  <c r="J32" i="11"/>
  <c r="H32" i="11"/>
  <c r="F32" i="11"/>
  <c r="T13" i="11"/>
  <c r="R13" i="11"/>
  <c r="N13" i="11"/>
  <c r="L13" i="11"/>
  <c r="J13" i="11"/>
  <c r="H13" i="11"/>
  <c r="P31" i="12"/>
  <c r="P27" i="12"/>
  <c r="P25" i="12"/>
  <c r="T25" i="11"/>
  <c r="T35" i="12"/>
  <c r="R25" i="11"/>
  <c r="R35" i="12"/>
  <c r="P25" i="11"/>
  <c r="P35" i="12"/>
  <c r="N25" i="11"/>
  <c r="N35" i="12"/>
  <c r="L25" i="11"/>
  <c r="L35" i="12"/>
  <c r="J25" i="11"/>
  <c r="J35" i="12"/>
  <c r="H25" i="11"/>
  <c r="H35" i="12"/>
  <c r="F25" i="11"/>
  <c r="F35" i="12"/>
  <c r="T29" i="12"/>
  <c r="R29" i="12"/>
  <c r="N29" i="12"/>
  <c r="L29" i="12"/>
  <c r="J29" i="12"/>
  <c r="H29" i="12"/>
  <c r="P21" i="12"/>
  <c r="P19" i="12"/>
  <c r="P29" i="10"/>
  <c r="P27" i="10"/>
  <c r="P25" i="10"/>
  <c r="P23" i="10"/>
  <c r="P19" i="10"/>
  <c r="T21" i="10"/>
  <c r="T33" i="10"/>
  <c r="R21" i="10"/>
  <c r="N21" i="10"/>
  <c r="N33" i="10"/>
  <c r="L21" i="10"/>
  <c r="L33" i="10"/>
  <c r="J21" i="10"/>
  <c r="J33" i="10"/>
  <c r="H21" i="10"/>
  <c r="H33" i="10"/>
  <c r="P15" i="10"/>
  <c r="P13" i="10"/>
  <c r="P11" i="10"/>
  <c r="O39" i="8"/>
  <c r="S25" i="9"/>
  <c r="S27" i="9"/>
  <c r="S33" i="22"/>
  <c r="Q25" i="9"/>
  <c r="M25" i="9"/>
  <c r="K25" i="9"/>
  <c r="K27" i="9"/>
  <c r="K33" i="22"/>
  <c r="I25" i="9"/>
  <c r="G25" i="9"/>
  <c r="O25" i="9"/>
  <c r="O23" i="9"/>
  <c r="O21" i="9"/>
  <c r="O19" i="9"/>
  <c r="O13" i="9"/>
  <c r="O11" i="9"/>
  <c r="O15" i="9"/>
  <c r="S31" i="8"/>
  <c r="Q31" i="8"/>
  <c r="M31" i="8"/>
  <c r="K31" i="8"/>
  <c r="I31" i="8"/>
  <c r="G31" i="8"/>
  <c r="O29" i="8"/>
  <c r="O27" i="8"/>
  <c r="O25" i="8"/>
  <c r="S17" i="8"/>
  <c r="Q17" i="8"/>
  <c r="M17" i="8"/>
  <c r="K17" i="8"/>
  <c r="I17" i="8"/>
  <c r="G17" i="8"/>
  <c r="O15" i="8"/>
  <c r="O13" i="8"/>
  <c r="O11" i="8"/>
  <c r="O29" i="5"/>
  <c r="O27" i="5"/>
  <c r="O25" i="5"/>
  <c r="S31" i="5"/>
  <c r="Q31" i="5"/>
  <c r="M31" i="5"/>
  <c r="K31" i="5"/>
  <c r="I31" i="5"/>
  <c r="G31" i="5"/>
  <c r="S17" i="5"/>
  <c r="Q17" i="5"/>
  <c r="M17" i="5"/>
  <c r="K17" i="5"/>
  <c r="I17" i="5"/>
  <c r="G17" i="5"/>
  <c r="O15" i="5"/>
  <c r="O13" i="5"/>
  <c r="O11" i="5"/>
  <c r="P33" i="10"/>
  <c r="G33" i="5"/>
  <c r="I33" i="5"/>
  <c r="I27" i="9"/>
  <c r="I33" i="22"/>
  <c r="O17" i="9"/>
  <c r="L15" i="13"/>
  <c r="N15" i="13"/>
  <c r="T15" i="13"/>
  <c r="H15" i="13"/>
  <c r="J15" i="13"/>
  <c r="R15" i="13"/>
  <c r="P11" i="13"/>
  <c r="P13" i="13"/>
  <c r="P13" i="12"/>
  <c r="R15" i="11"/>
  <c r="R17" i="11"/>
  <c r="J15" i="11"/>
  <c r="J17" i="11"/>
  <c r="P29" i="12"/>
  <c r="P13" i="11"/>
  <c r="N15" i="11"/>
  <c r="N17" i="11"/>
  <c r="T15" i="11"/>
  <c r="T17" i="11"/>
  <c r="L15" i="11"/>
  <c r="L17" i="11"/>
  <c r="P17" i="12"/>
  <c r="P11" i="12"/>
  <c r="P15" i="12"/>
  <c r="R33" i="10"/>
  <c r="P31" i="10"/>
  <c r="P17" i="10"/>
  <c r="P21" i="10"/>
  <c r="M27" i="9"/>
  <c r="M33" i="22"/>
  <c r="S33" i="8"/>
  <c r="Q27" i="9"/>
  <c r="Q33" i="22"/>
  <c r="O31" i="8"/>
  <c r="M33" i="8"/>
  <c r="K33" i="8"/>
  <c r="I33" i="8"/>
  <c r="G33" i="8"/>
  <c r="O17" i="8"/>
  <c r="Q33" i="8"/>
  <c r="K33" i="5"/>
  <c r="M33" i="5"/>
  <c r="S33" i="5"/>
  <c r="Q33" i="5"/>
  <c r="O31" i="5"/>
  <c r="O17" i="5"/>
  <c r="P15" i="13"/>
  <c r="P35" i="13"/>
  <c r="H15" i="11"/>
  <c r="P33" i="12"/>
  <c r="P23" i="12"/>
  <c r="O33" i="8"/>
  <c r="O33" i="5"/>
  <c r="AB19" i="1"/>
  <c r="AB33" i="1"/>
  <c r="H17" i="11"/>
  <c r="P15" i="11"/>
  <c r="T40" i="1"/>
  <c r="R40" i="1"/>
  <c r="W19" i="1"/>
  <c r="T19" i="1"/>
  <c r="T33" i="1"/>
  <c r="R19" i="1"/>
  <c r="N40" i="1"/>
  <c r="L40" i="1"/>
  <c r="J40" i="1"/>
  <c r="H40" i="1"/>
  <c r="P38" i="1"/>
  <c r="P36" i="1"/>
  <c r="P31" i="1"/>
  <c r="P29" i="1"/>
  <c r="P27" i="1"/>
  <c r="P25" i="1"/>
  <c r="P23" i="1"/>
  <c r="P21" i="1"/>
  <c r="N19" i="1"/>
  <c r="N33" i="1"/>
  <c r="L19" i="1"/>
  <c r="L33" i="1"/>
  <c r="J19" i="1"/>
  <c r="J33" i="1"/>
  <c r="H19" i="1"/>
  <c r="H33" i="1"/>
  <c r="P17" i="1"/>
  <c r="P15" i="1"/>
  <c r="P13" i="1"/>
  <c r="P11" i="1"/>
  <c r="R33" i="1"/>
  <c r="P40" i="1"/>
  <c r="P33" i="1"/>
  <c r="P19" i="1"/>
  <c r="AE25" i="11"/>
  <c r="AB25" i="11"/>
  <c r="AB35" i="12"/>
  <c r="W25" i="11"/>
  <c r="W35" i="12"/>
  <c r="AE35" i="12"/>
  <c r="AB23" i="12"/>
  <c r="AB33" i="12"/>
  <c r="AB15" i="11"/>
  <c r="AB17" i="11"/>
  <c r="W33" i="1"/>
  <c r="V33" i="5"/>
  <c r="W11" i="10"/>
  <c r="AE11" i="10"/>
  <c r="AA33" i="5"/>
  <c r="AB11" i="10"/>
  <c r="AD33" i="8"/>
  <c r="AE13" i="10"/>
  <c r="AE15" i="11"/>
  <c r="AE17" i="11"/>
  <c r="P17" i="11"/>
  <c r="W15" i="10"/>
  <c r="V33" i="22"/>
  <c r="O27" i="9"/>
  <c r="G33" i="22"/>
  <c r="O33" i="22"/>
  <c r="AB15" i="10"/>
  <c r="AA33" i="22"/>
  <c r="W21" i="10"/>
  <c r="W33" i="10"/>
  <c r="AB21" i="10"/>
  <c r="AB33" i="10"/>
  <c r="AE15" i="10"/>
  <c r="AE21" i="10"/>
  <c r="AE33" i="10"/>
  <c r="AD33"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Madigan, Tracey</author>
  </authors>
  <commentList>
    <comment ref="V39" authorId="0" shapeId="0" xr:uid="{C2B9CBBF-DE1E-4D22-A8FF-C07EA8BE2717}">
      <text>
        <r>
          <rPr>
            <b/>
            <sz val="9"/>
            <color indexed="81"/>
            <rFont val="Tahoma"/>
            <family val="2"/>
          </rPr>
          <t>Madigan, Tracey:</t>
        </r>
        <r>
          <rPr>
            <sz val="9"/>
            <color indexed="81"/>
            <rFont val="Tahoma"/>
            <family val="2"/>
          </rPr>
          <t xml:space="preserve">
</t>
        </r>
      </text>
    </comment>
  </commentList>
</comments>
</file>

<file path=xl/sharedStrings.xml><?xml version="1.0" encoding="utf-8"?>
<sst xmlns="http://schemas.openxmlformats.org/spreadsheetml/2006/main" count="481" uniqueCount="143">
  <si>
    <t>September Quarter 2025
Trending Schedules</t>
  </si>
  <si>
    <t>Trending Schedules</t>
  </si>
  <si>
    <t>TRENDING SCHEDULES</t>
  </si>
  <si>
    <t>Schedule 1</t>
  </si>
  <si>
    <t>Summarized Reported Results (GAAP)</t>
  </si>
  <si>
    <t>(unaudited; in millions, except per share amounts)</t>
  </si>
  <si>
    <t>Predecessor</t>
  </si>
  <si>
    <t>Successor</t>
  </si>
  <si>
    <t>12 Months</t>
  </si>
  <si>
    <t>Period</t>
  </si>
  <si>
    <t xml:space="preserve">Quarter </t>
  </si>
  <si>
    <t>Ended</t>
  </si>
  <si>
    <t>Quarter Ended</t>
  </si>
  <si>
    <t>From</t>
  </si>
  <si>
    <t>7/1/25 - 8/6/25</t>
  </si>
  <si>
    <t>8/7/25 - 9/30/25</t>
  </si>
  <si>
    <t>Advertising</t>
  </si>
  <si>
    <t>Affiliate and subscription</t>
  </si>
  <si>
    <t>Theatrical</t>
  </si>
  <si>
    <t>Licensing and other</t>
  </si>
  <si>
    <t>Revenues</t>
  </si>
  <si>
    <t>Expenses</t>
  </si>
  <si>
    <t>Programming charges</t>
  </si>
  <si>
    <t>Impairment charges</t>
  </si>
  <si>
    <t>Restructuring, transaction-related items,
    and other corporate matters</t>
  </si>
  <si>
    <t>Gain on dispositions</t>
  </si>
  <si>
    <t>Depreciation and amortization</t>
  </si>
  <si>
    <t>Operating income (loss)</t>
  </si>
  <si>
    <t>Amounts attributable to Parent:</t>
  </si>
  <si>
    <t>Net earnings (loss) from continuing operations</t>
  </si>
  <si>
    <t>Discontinued operations, net of tax</t>
  </si>
  <si>
    <t>Net earnings (loss) attributable to Parent</t>
  </si>
  <si>
    <r>
      <t>Diluted net earnings (loss) per share 
   attributable to Parent:</t>
    </r>
    <r>
      <rPr>
        <b/>
        <vertAlign val="superscript"/>
        <sz val="11"/>
        <color rgb="FF000A48"/>
        <rFont val="Arial"/>
        <family val="2"/>
      </rPr>
      <t xml:space="preserve"> (1)</t>
    </r>
  </si>
  <si>
    <t>Continuing operations</t>
  </si>
  <si>
    <t>Discontinued operations</t>
  </si>
  <si>
    <t>Net earnings (loss)</t>
  </si>
  <si>
    <t>Weighted average number of diluted shares
   outstanding</t>
  </si>
  <si>
    <t>n/a</t>
  </si>
  <si>
    <t xml:space="preserve">(1) Refer to Schedule 7 for further details on the calculation of reported diluted net earnings (loss) per common share from continuing operations attributable to Parent (“Reported EPS”). </t>
  </si>
  <si>
    <t xml:space="preserve">                              Schedule 2</t>
  </si>
  <si>
    <t>Summarized Adjusted Results (Non-GAAP)</t>
  </si>
  <si>
    <r>
      <t xml:space="preserve">Pro Forma Revenues, Predecessor </t>
    </r>
    <r>
      <rPr>
        <b/>
        <vertAlign val="superscript"/>
        <sz val="7.9"/>
        <color rgb="FF000A48"/>
        <rFont val="Arial"/>
        <family val="2"/>
      </rPr>
      <t>(1)</t>
    </r>
  </si>
  <si>
    <r>
      <t xml:space="preserve">Pro Forma </t>
    </r>
    <r>
      <rPr>
        <b/>
        <vertAlign val="superscript"/>
        <sz val="7.9"/>
        <color rgb="FF000A48"/>
        <rFont val="Arial"/>
        <family val="2"/>
      </rPr>
      <t>(1)</t>
    </r>
  </si>
  <si>
    <t xml:space="preserve">Predecessor </t>
  </si>
  <si>
    <t>Adjusted OIBDA</t>
  </si>
  <si>
    <r>
      <t xml:space="preserve">Adjusted diluted EPS from 
    continuing operations attributable 
    to Parent </t>
    </r>
    <r>
      <rPr>
        <b/>
        <vertAlign val="superscript"/>
        <sz val="11"/>
        <color rgb="FF000A48"/>
        <rFont val="Arial"/>
        <family val="2"/>
      </rPr>
      <t>(3)</t>
    </r>
  </si>
  <si>
    <t>Weighted average number of diluted 
    shares outstanding</t>
  </si>
  <si>
    <t xml:space="preserve">(2) Reflects the combination of the Predecessor and Successor amounts within the quarter, which is supplementally presented to help investors view these amounts in a manner consistent with our management. </t>
  </si>
  <si>
    <t xml:space="preserve">(3) Refer to Schedule 7 for further details on the calculation of Adjusted diluted EPS from continuing operations attributable to Parent (“Adjusted EPS”), including a reconciliation between Reported EPS and Adjusted EPS. </t>
  </si>
  <si>
    <t xml:space="preserve">                         Schedule 3</t>
  </si>
  <si>
    <t>TV Media Financial Results</t>
  </si>
  <si>
    <t>(unaudited; in millions)</t>
  </si>
  <si>
    <r>
      <t>Pro forma</t>
    </r>
    <r>
      <rPr>
        <b/>
        <vertAlign val="superscript"/>
        <sz val="11"/>
        <color rgb="FF000A48"/>
        <rFont val="Arial"/>
        <family val="2"/>
      </rPr>
      <t xml:space="preserve"> (1)</t>
    </r>
  </si>
  <si>
    <r>
      <t xml:space="preserve">Combined </t>
    </r>
    <r>
      <rPr>
        <b/>
        <vertAlign val="superscript"/>
        <sz val="11"/>
        <color rgb="FF000A48"/>
        <rFont val="Arial"/>
        <family val="2"/>
      </rPr>
      <t>(2)</t>
    </r>
  </si>
  <si>
    <t>Content costs</t>
  </si>
  <si>
    <t xml:space="preserve">Advertising and marketing </t>
  </si>
  <si>
    <r>
      <t xml:space="preserve">Other </t>
    </r>
    <r>
      <rPr>
        <vertAlign val="superscript"/>
        <sz val="11"/>
        <color rgb="FF000A48"/>
        <rFont val="Arial"/>
        <family val="2"/>
      </rPr>
      <t>(3)</t>
    </r>
  </si>
  <si>
    <t>(1) Pro forma revenue for the third quarter of 2025 reflects the combination of the pro forma Predecessor and Successor revenues during the quarter, which is supplementally presented to 
      help investors view these amounts in a manner consistent with our management.</t>
  </si>
  <si>
    <t xml:space="preserve">(2)  Reflects the combination of the Predecessor and Successor amounts within the quarter, which is supplementally presented to help investors view these amounts in a manner 
       consistent with our management. </t>
  </si>
  <si>
    <r>
      <t xml:space="preserve">(3) Other segment expenses for our </t>
    </r>
    <r>
      <rPr>
        <i/>
        <sz val="9"/>
        <color rgb="FF000A48"/>
        <rFont val="Arial"/>
        <family val="2"/>
      </rPr>
      <t xml:space="preserve">TV Media </t>
    </r>
    <r>
      <rPr>
        <sz val="9"/>
        <color rgb="FF000A48"/>
        <rFont val="Arial"/>
        <family val="2"/>
      </rPr>
      <t xml:space="preserve">segment include employee compensation; revenue-sharing costs to television stations affiliated with the CBS Television Network; costs relating to the 
      distribution of our content; costs for research, occupancy, technology, and professional services; and other costs associated with our operations. </t>
    </r>
  </si>
  <si>
    <t>Direct-to-Consumer Financial Results</t>
  </si>
  <si>
    <t>Paramount+ (Global)</t>
  </si>
  <si>
    <r>
      <t xml:space="preserve">Subscribers </t>
    </r>
    <r>
      <rPr>
        <vertAlign val="superscript"/>
        <sz val="11"/>
        <color rgb="FF000A48"/>
        <rFont val="Arial"/>
        <family val="2"/>
      </rPr>
      <t>(4)</t>
    </r>
  </si>
  <si>
    <r>
      <t xml:space="preserve">(3) Other segment expenses for our </t>
    </r>
    <r>
      <rPr>
        <i/>
        <sz val="9"/>
        <color rgb="FF000A48"/>
        <rFont val="Arial"/>
        <family val="2"/>
      </rPr>
      <t xml:space="preserve">Direct-to-Consumer </t>
    </r>
    <r>
      <rPr>
        <sz val="9"/>
        <color rgb="FF000A48"/>
        <rFont val="Arial"/>
        <family val="2"/>
      </rPr>
      <t>segment include employee compensation; revenue-sharing costs, including for third-party distribution; costs for occupancy, technology, and 
      professional services; and other costs associated with our operations.</t>
    </r>
  </si>
  <si>
    <t xml:space="preserve"> Schedule 5</t>
  </si>
  <si>
    <t>Filmed Entertainment Financial Results</t>
  </si>
  <si>
    <r>
      <t xml:space="preserve">Other </t>
    </r>
    <r>
      <rPr>
        <vertAlign val="superscript"/>
        <sz val="11"/>
        <color rgb="FF000A48"/>
        <rFont val="Arial"/>
        <family val="2"/>
      </rPr>
      <t>(1)</t>
    </r>
  </si>
  <si>
    <r>
      <t xml:space="preserve">(1) Other segment expenses for our </t>
    </r>
    <r>
      <rPr>
        <i/>
        <sz val="9"/>
        <color rgb="FF000A48"/>
        <rFont val="Arial"/>
        <family val="2"/>
      </rPr>
      <t>Filmed Entertainment</t>
    </r>
    <r>
      <rPr>
        <sz val="9"/>
        <color rgb="FF000A48"/>
        <rFont val="Arial"/>
        <family val="2"/>
      </rPr>
      <t xml:space="preserve"> segment include employee compensation; costs relating to the distribution of our content; costs for occupancy, technology, 
      and professional services; and other costs associated with our operations.</t>
    </r>
  </si>
  <si>
    <t xml:space="preserve">     Schedule 5a</t>
  </si>
  <si>
    <t xml:space="preserve">Licensing and other </t>
  </si>
  <si>
    <t xml:space="preserve">Revenues </t>
  </si>
  <si>
    <t xml:space="preserve">(2) Reflects the combination of the Predecessor and Successor amounts within the quarter, which is supplementally presented to help investors view these amounts in a manner consistent 
      with our management. </t>
  </si>
  <si>
    <r>
      <t xml:space="preserve">(3) Other segment expenses for our </t>
    </r>
    <r>
      <rPr>
        <i/>
        <sz val="9"/>
        <color rgb="FF000A48"/>
        <rFont val="Arial"/>
        <family val="2"/>
      </rPr>
      <t>Filmed Entertainment</t>
    </r>
    <r>
      <rPr>
        <sz val="9"/>
        <color rgb="FF000A48"/>
        <rFont val="Arial"/>
        <family val="2"/>
      </rPr>
      <t xml:space="preserve"> segment include employee compensation; costs relating to the distribution of our content; costs for occupancy, technology, and professional 
      services; and other costs associated with our operations.</t>
    </r>
  </si>
  <si>
    <t xml:space="preserve">     Schedule 6</t>
  </si>
  <si>
    <t>Reconciliation of Adjusted OIBDA (Non-GAAP)</t>
  </si>
  <si>
    <r>
      <t xml:space="preserve">Combined </t>
    </r>
    <r>
      <rPr>
        <b/>
        <vertAlign val="superscript"/>
        <sz val="11"/>
        <color rgb="FF000A48"/>
        <rFont val="Arial"/>
        <family val="2"/>
      </rPr>
      <t>(1)</t>
    </r>
  </si>
  <si>
    <t>TV Media</t>
  </si>
  <si>
    <t>Direct-to-Consumer</t>
  </si>
  <si>
    <t>Filmed Entertainment</t>
  </si>
  <si>
    <t>Corporate/Eliminations</t>
  </si>
  <si>
    <t>Stock-based compensation</t>
  </si>
  <si>
    <r>
      <t xml:space="preserve">Programming charges </t>
    </r>
    <r>
      <rPr>
        <vertAlign val="superscript"/>
        <sz val="11"/>
        <color rgb="FF000A48"/>
        <rFont val="Arial"/>
        <family val="2"/>
      </rPr>
      <t>(2)</t>
    </r>
  </si>
  <si>
    <r>
      <t xml:space="preserve">Impairment charges </t>
    </r>
    <r>
      <rPr>
        <vertAlign val="superscript"/>
        <sz val="11"/>
        <color rgb="FF000A48"/>
        <rFont val="Arial"/>
        <family val="2"/>
      </rPr>
      <t>(2)</t>
    </r>
  </si>
  <si>
    <r>
      <t xml:space="preserve">Restructuring, transaction-related items, and
    other corporate matters </t>
    </r>
    <r>
      <rPr>
        <vertAlign val="superscript"/>
        <sz val="11"/>
        <color rgb="FF000A48"/>
        <rFont val="Arial"/>
        <family val="2"/>
      </rPr>
      <t>(2)</t>
    </r>
  </si>
  <si>
    <r>
      <t xml:space="preserve">Gain on dispositions </t>
    </r>
    <r>
      <rPr>
        <vertAlign val="superscript"/>
        <sz val="11"/>
        <color rgb="FF000A48"/>
        <rFont val="Arial"/>
        <family val="2"/>
      </rPr>
      <t>(2)</t>
    </r>
  </si>
  <si>
    <t xml:space="preserve">(1) Reflects the combination of the Predecessor and Successor amounts within the quarter, which is supplementally presented to help investors view these amounts in a manner consistent with our management. </t>
  </si>
  <si>
    <t>Schedule 7</t>
  </si>
  <si>
    <t>Reconciliation of Adjusted Net Earnings and Diluted EPS (Non-GAAP)</t>
  </si>
  <si>
    <t>Net earnings (loss) from continuing 
    operations attributable to Parent:</t>
  </si>
  <si>
    <t>Reported net earnings (loss) from continuing
    operations</t>
  </si>
  <si>
    <r>
      <t xml:space="preserve">Impact of adjustments on net earnings (loss) 
    from continuing operations </t>
    </r>
    <r>
      <rPr>
        <vertAlign val="superscript"/>
        <sz val="11"/>
        <color rgb="FF000A48"/>
        <rFont val="Arial"/>
        <family val="2"/>
      </rPr>
      <t>(2)</t>
    </r>
  </si>
  <si>
    <t>Adjusted net earnings (loss) from continuing 
    operations</t>
  </si>
  <si>
    <t>Reported diluted earnings (loss) per share
    from continuing operations</t>
  </si>
  <si>
    <r>
      <t xml:space="preserve">Impact of adjustments on diluted earnings (loss)
    per share from continuing operations </t>
    </r>
    <r>
      <rPr>
        <vertAlign val="superscript"/>
        <sz val="11"/>
        <color rgb="FF000A48"/>
        <rFont val="Arial"/>
        <family val="2"/>
      </rPr>
      <t>(2)</t>
    </r>
  </si>
  <si>
    <t>Adjusted diluted EPS from continuing operations</t>
  </si>
  <si>
    <t>`</t>
  </si>
  <si>
    <r>
      <t xml:space="preserve">Weighted average number of diluted shares
    outstanding, reported </t>
    </r>
    <r>
      <rPr>
        <b/>
        <vertAlign val="superscript"/>
        <sz val="11"/>
        <color rgb="FF000A48"/>
        <rFont val="Arial"/>
        <family val="2"/>
      </rPr>
      <t>(3) (4)</t>
    </r>
  </si>
  <si>
    <t>Weighted average number of diluted shares
    outstanding, adjusted</t>
  </si>
  <si>
    <t>(2) See Schedule 8 for a description of items affecting comparability of net earnings (loss) from continuing operations and diluted EPS.</t>
  </si>
  <si>
    <t>(4) For periods when we reported a net loss the dilutive impact to shares for Reported EPS is excluded because it would be antidilutive.</t>
  </si>
  <si>
    <t>Schedule 8</t>
  </si>
  <si>
    <t>Items Affecting Comparability</t>
  </si>
  <si>
    <r>
      <t xml:space="preserve">Impairment charges </t>
    </r>
    <r>
      <rPr>
        <vertAlign val="superscript"/>
        <sz val="11"/>
        <color rgb="FF000A48"/>
        <rFont val="Arial"/>
        <family val="2"/>
      </rPr>
      <t>(3)</t>
    </r>
  </si>
  <si>
    <r>
      <t xml:space="preserve">Restructuring, transaction-related items, and 
    other corporate matters </t>
    </r>
    <r>
      <rPr>
        <vertAlign val="superscript"/>
        <sz val="11"/>
        <color rgb="FF000A48"/>
        <rFont val="Arial"/>
        <family val="2"/>
      </rPr>
      <t>(4)</t>
    </r>
  </si>
  <si>
    <r>
      <t xml:space="preserve">Gains on dispositions </t>
    </r>
    <r>
      <rPr>
        <vertAlign val="superscript"/>
        <sz val="11"/>
        <color rgb="FF000A48"/>
        <rFont val="Arial"/>
        <family val="2"/>
      </rPr>
      <t>(5)</t>
    </r>
  </si>
  <si>
    <t>Gain on extinguishment of debt</t>
  </si>
  <si>
    <r>
      <t xml:space="preserve">(Gain) loss from investments </t>
    </r>
    <r>
      <rPr>
        <vertAlign val="superscript"/>
        <sz val="11"/>
        <color rgb="FF000A48"/>
        <rFont val="Arial"/>
        <family val="2"/>
      </rPr>
      <t>(6)</t>
    </r>
  </si>
  <si>
    <r>
      <t xml:space="preserve">Income tax impact of above items </t>
    </r>
    <r>
      <rPr>
        <vertAlign val="superscript"/>
        <sz val="11"/>
        <color rgb="FF000A48"/>
        <rFont val="Arial"/>
        <family val="2"/>
      </rPr>
      <t>(7)</t>
    </r>
  </si>
  <si>
    <r>
      <t xml:space="preserve">Discrete tax items </t>
    </r>
    <r>
      <rPr>
        <vertAlign val="superscript"/>
        <sz val="11"/>
        <color rgb="FF000A48"/>
        <rFont val="Arial"/>
        <family val="2"/>
      </rPr>
      <t>(8)</t>
    </r>
  </si>
  <si>
    <t>Impact of adjustments on income taxes</t>
  </si>
  <si>
    <t>Impairment of equity-method 
    investments, net of tax</t>
  </si>
  <si>
    <t>Impact of adjustments on net earnings (loss)
    from continuing operations attributable 
    to Parent</t>
  </si>
  <si>
    <t>Impact of adjustments on diluted EPS from
    continuing operations attributable to
    Parent</t>
  </si>
  <si>
    <t>(2) Reflects programming charges associated with major changes in content strategy that resulted in the removal of significant levels of content from our platforms, abandonment of development projects and termination of certain 
      programming agreements.</t>
  </si>
  <si>
    <t>(3) The second quarter of 2024 includes a goodwill impairment charge for the Cable Networks reporting unit of $5.98 billion. The second quarter of 2024 and the other periods presented also reflect charges to reduce the carrying value of 
      intangible assets to their fair value.</t>
  </si>
  <si>
    <t>(4) Principally reflects severance costs, lease impairments, transaction-related items, and other corporate matters.</t>
  </si>
  <si>
    <t xml:space="preserve">(5) Primarily reflects a gain recognized upon the disposition of a noncore business. </t>
  </si>
  <si>
    <t>(6) Includes fair value adjustments and gains and losses associated with the sale of investments.</t>
  </si>
  <si>
    <t>(7) The tax impact has been calculated by applying the tax rates applicable to the adjustments presented.</t>
  </si>
  <si>
    <t xml:space="preserve">(8) Includes the net discrete tax expense or (benefit) related to valuation allowance changes, guidance from tax authorities, the reorganization of international operations, the resolution of income tax matters, amounts realized in connection with the 
      filing of tax returns, and tax expense or (excess benefit) from the vesting of stock-based compensations awards, among others. </t>
  </si>
  <si>
    <t>Schedule 9</t>
  </si>
  <si>
    <t>Free Cash Flow (Non-GAAP)</t>
  </si>
  <si>
    <t>Net cash flow provided by (used for) operating 
    activities from continuing operations</t>
  </si>
  <si>
    <t>Capital expenditures</t>
  </si>
  <si>
    <t>Free cash flow</t>
  </si>
  <si>
    <t>Quarter</t>
  </si>
  <si>
    <t>Debt</t>
  </si>
  <si>
    <t>Less: Cash and cash equivalents</t>
  </si>
  <si>
    <t>Net debt</t>
  </si>
  <si>
    <t>Supplemental Cash Flow Information</t>
  </si>
  <si>
    <t xml:space="preserve">    </t>
  </si>
  <si>
    <t xml:space="preserve">(2) Free cash flow includes payments for restructuring, transaction-related costs, and transformation initiatives, net of insurance recoveries and settlements received related to litigation associated with the 2019 merger of Viacom Inc. and CBS 
      Corporation. Transformation initiatives are related to advancing technology, including the unification and evolution of systems and platforms, and migration to the cloud. In addition, we have adapted our facilities to accommodate our 
      hybrid and agile work model. </t>
  </si>
  <si>
    <t>(1) Pro forma revenue includes the below adjustments, which add Skydance revenues after the elimination of intercompany revenues from Paramount Global in each of the Predecessor periods and, for the third quarter of 2025, reflects the 
      combination of the pro forma Predecessor and Successor revenues during the quarter.</t>
  </si>
  <si>
    <r>
      <t xml:space="preserve">Payments for restructuring, transaction-related 
    items, and transformation initiatives </t>
    </r>
    <r>
      <rPr>
        <vertAlign val="superscript"/>
        <sz val="11"/>
        <color rgb="FF000A48"/>
        <rFont val="Arial"/>
        <family val="2"/>
      </rPr>
      <t>(2)</t>
    </r>
  </si>
  <si>
    <t>(1) Pro forma revenue includes the below adjustments, which add Skydance revenues after the elimination of intercompany revenues from Paramount Global in each of the Predecessor periods and, for the 
       third quarter of 2025, reflects the combination of the pro forma Predecessor and Successor revenues during the quarter.</t>
  </si>
  <si>
    <t>(4)  Subscribers include customers who are registered for Paramount+, either directly through our owned and operated apps and websites, or through third-party distributors. Subscribers also include 
       customers who are provided with access through a subscription bundle with a domestic linear video streaming service (vMVPD) or an international third-party distributor. Our subscribers include paid 
       subscriptions and those customers registered in a free trial. For the periods above, subscriber counts reflect the number of subscribers as of the applicable period-end date. Beginning in the fourth 
       quarter of 2025, the subscriber numbers we report for Paramount+ will no longer include customers registered in a free trial. Such subscribers totaled 1.2 million as of September 30, 2025.</t>
  </si>
  <si>
    <t>Adjusted net earnings (loss) from 
    continuing operations attributable 
    to Parent</t>
  </si>
  <si>
    <t xml:space="preserve">(3) Our Predecessor, Paramount Global, had issued and outstanding shares of its 5.75% Series A Mandatory Convertible Preferred Stock ("Preferred Stock") until April 1, 2024 when all outstanding shares were mandatorily converted into shares 
      of Paramount Global Class B Common Stock. For all periods presented prior to this conversion, the impact of the assumed conversion of this preferred stock to shares of common stock would have been antidilutive in the calculations of 
      Reported EPS and Adjusted EPS. When antidilutive, in the calculations of EPS the weighted average number of diluted shares outstanding does not include the assumed issuance of shares upon conversion of preferred stock, and preferred 
      stock dividends for the applicable period are deducted from net earnings (loss) from continuing operations. </t>
  </si>
  <si>
    <t>Per share information attributable to
    Parent:</t>
  </si>
  <si>
    <t>Impact of adjustments on earnings (loss)
    from continuing operations before
    income taxes</t>
  </si>
  <si>
    <r>
      <t xml:space="preserve">On August 7, 2025, Paramount Global and Skydance Media, LLC ("Skydance") became subsidiaries of Paramount Skydance Corporation, pursuant to a transaction agreement entered into on July 7, 2024 (the transactions contemplated 
by the Transaction Agreement, the “Transactions”). 
Information included in these schedules has been derived from information contained in our Quarterly Report on Form 10-Q for the third quarter of 2025, the Annual Report on Form 10-K for 2024 of Paramount Global, and its Quarterly Reports on Form 10-Q for the first and second quarters of 2025 and each of the quarters of 2024. These schedules contain certain financial measures that are not in accordance with accounting principles generally accepted in the United States of America (“GAAP”). We provide reconciliations of these non-GAAP financial measures to the most directly comparable GAAP financial measures in the body of these schedules. References to “we,” “us” and “our” refer to Paramount Skydance Corporation and its consolidated subsidiaries, unless the context otherwise requires.
The consolidated financial statements within our Form 10-Q for the third quarter of 2025 are presented in two distinct periods to indicate a new basis of accounting established for Paramount Global’s net assets upon the closing of the Transactions. The periods prior to August 7, 2025 include only Paramount Global and are identified as “Predecessor”, and the periods beginning on August 7, 2025 reflect Paramount Skydance Corporation and are identified as “Successor”. Due to the new accounting basis, the results of operations and cash flows are not comparable between the Successor and Predecessor periods. 
The presentation within these schedules similarly reflects the distinction between the Successor and Predecessor periods. In addition, in order to help investors view our results in a manner consistent with our management we are including the following supplemental presentations in Schedules 2-9, as applicable:
   (1)	</t>
    </r>
    <r>
      <rPr>
        <b/>
        <sz val="14"/>
        <color rgb="FF000000"/>
        <rFont val="Arial"/>
        <family val="2"/>
      </rPr>
      <t>Pro forma revenue</t>
    </r>
    <r>
      <rPr>
        <sz val="14"/>
        <color rgb="FF000000"/>
        <rFont val="Arial"/>
        <family val="2"/>
      </rPr>
      <t xml:space="preserve"> — Schedules 2, 3, 4, and 5a include revenue on a pro forma basis, which reflects the inclusion 
         of Skydance revenues after the elimination of intercompany revenues from Paramount Global in each of the Predecessor 
         periods and, for the third quarter of 2025, the combination of the Predecessor and Successor periods during the quarter.  
   (2)	</t>
    </r>
    <r>
      <rPr>
        <b/>
        <sz val="14"/>
        <color rgb="FF000000"/>
        <rFont val="Arial"/>
        <family val="2"/>
      </rPr>
      <t>Combined</t>
    </r>
    <r>
      <rPr>
        <sz val="14"/>
        <color rgb="FF000000"/>
        <rFont val="Arial"/>
        <family val="2"/>
      </rPr>
      <t xml:space="preserve"> — Schedules 2-9 include a supplemental presentation for the third quarter of 2025 of amounts other than 
          revenue on a combined basis, which reflects the combination of the Predecessor and Successor 
          amounts within the quarter. 
Refer to Note 1 of our Form 10-Q for the third quarter of 2025 for additional details regarding the new accounting basis established following the closing of the Transactions.
</t>
    </r>
  </si>
  <si>
    <r>
      <t xml:space="preserve">     </t>
    </r>
    <r>
      <rPr>
        <sz val="11"/>
        <color rgb="FF000A48"/>
        <rFont val="Arial"/>
        <family val="2"/>
      </rPr>
      <t>Schedule 4</t>
    </r>
  </si>
  <si>
    <t>(2) See Schedule 8 for a description of these items affecting comparability.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</si>
</sst>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d/yy;@"/>
    <numFmt numFmtId="165" formatCode="_(&quot;$&quot;* #,###.00_);_(&quot;$&quot;* \(#,###.00\);_(&quot;$&quot;* &quot;-&quot;??_);_(@_)"/>
    <numFmt numFmtId="166" formatCode="#,##0.0_);\(#,##0.0\)"/>
    <numFmt numFmtId="167" formatCode="\(&quot;$&quot;* #,###.00_);_(&quot;$&quot;* \(#,###.00\);_(&quot;$&quot;* &quot;-&quot;??_);_(@_)"/>
    <numFmt numFmtId="168" formatCode="_(* #,###.00_);_(* \(#,###.00\);_(* &quot;-&quot;??_);_(@_)"/>
    <numFmt numFmtId="169" formatCode="_(&quot;$&quot;* #,##0_);_(&quot;$&quot;* \(#,##0\);_(&quot;$&quot;* &quot;-&quot;??_);_(@_)"/>
  </numFmts>
  <fonts count="41"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0"/>
      <color theme="1"/>
      <name val="Arial"/>
      <family val="2"/>
    </font>
    <font>
      <sz val="11"/>
      <color theme="1"/>
      <name val="Arial"/>
      <family val="2"/>
    </font>
    <font>
      <sz val="11"/>
      <color rgb="FF000A48"/>
      <name val="Arial"/>
      <family val="2"/>
    </font>
    <font>
      <sz val="16"/>
      <color rgb="FF000A48"/>
      <name val="Impact"/>
      <family val="2"/>
    </font>
    <font>
      <sz val="16"/>
      <color rgb="FF000A48"/>
      <name val="Aptos Narrow"/>
      <family val="2"/>
      <scheme val="minor"/>
    </font>
    <font>
      <sz val="12"/>
      <color rgb="FF000A48"/>
      <name val="Arial"/>
      <family val="2"/>
    </font>
    <font>
      <sz val="12"/>
      <color rgb="FF000A48"/>
      <name val="Aptos Narrow"/>
      <family val="2"/>
      <scheme val="minor"/>
    </font>
    <font>
      <b/>
      <sz val="11"/>
      <color rgb="FF000A48"/>
      <name val="Arial"/>
      <family val="2"/>
    </font>
    <font>
      <b/>
      <sz val="11"/>
      <color rgb="FF000A48"/>
      <name val="Aptos Narrow"/>
      <family val="2"/>
      <scheme val="minor"/>
    </font>
    <font>
      <sz val="11"/>
      <color rgb="FF000A48"/>
      <name val="Aptos Narrow"/>
      <family val="2"/>
      <scheme val="minor"/>
    </font>
    <font>
      <b/>
      <vertAlign val="superscript"/>
      <sz val="11"/>
      <color rgb="FF000A48"/>
      <name val="Arial"/>
      <family val="2"/>
    </font>
    <font>
      <sz val="9"/>
      <color rgb="FF000A48"/>
      <name val="Arial"/>
      <family val="2"/>
    </font>
    <font>
      <sz val="11"/>
      <color rgb="FFFF0000"/>
      <name val="Arial"/>
      <family val="2"/>
    </font>
    <font>
      <vertAlign val="superscript"/>
      <sz val="11"/>
      <color rgb="FF000A48"/>
      <name val="Arial"/>
      <family val="2"/>
    </font>
    <font>
      <i/>
      <sz val="9"/>
      <color rgb="FF000A48"/>
      <name val="Arial"/>
      <family val="2"/>
    </font>
    <font>
      <b/>
      <u/>
      <sz val="11"/>
      <color rgb="FF000A48"/>
      <name val="Arial"/>
      <family val="2"/>
    </font>
    <font>
      <b/>
      <sz val="9"/>
      <color indexed="81"/>
      <name val="Tahoma"/>
      <family val="2"/>
    </font>
    <font>
      <sz val="9"/>
      <color indexed="81"/>
      <name val="Tahoma"/>
      <family val="2"/>
    </font>
    <font>
      <b/>
      <sz val="16"/>
      <color theme="1"/>
      <name val="Arial"/>
      <family val="2"/>
    </font>
    <font>
      <b/>
      <sz val="24"/>
      <color theme="1"/>
      <name val="Arial"/>
      <family val="2"/>
    </font>
    <font>
      <sz val="14"/>
      <color theme="1"/>
      <name val="Aptos Narrow"/>
      <family val="2"/>
      <scheme val="minor"/>
    </font>
    <font>
      <sz val="11"/>
      <color theme="1"/>
      <name val="Arial"/>
      <family val="2"/>
    </font>
    <font>
      <sz val="11"/>
      <color rgb="FF000A48"/>
      <name val="Arial"/>
      <family val="2"/>
    </font>
    <font>
      <sz val="9"/>
      <color rgb="FF000A48"/>
      <name val="Arial"/>
      <family val="2"/>
    </font>
    <font>
      <sz val="11"/>
      <color rgb="FFFF0000"/>
      <name val="Arial"/>
      <family val="2"/>
    </font>
    <font>
      <b/>
      <sz val="9"/>
      <color rgb="FF000A48"/>
      <name val="Arial"/>
      <family val="2"/>
    </font>
    <font>
      <b/>
      <sz val="9"/>
      <color theme="1"/>
      <name val="Aptos Narrow"/>
      <family val="2"/>
      <scheme val="minor"/>
    </font>
    <font>
      <b/>
      <sz val="9"/>
      <color rgb="FF000A48"/>
      <name val="Aptos Narrow"/>
      <family val="2"/>
      <scheme val="minor"/>
    </font>
    <font>
      <sz val="9"/>
      <color theme="1"/>
      <name val="Aptos Narrow"/>
      <family val="2"/>
      <scheme val="minor"/>
    </font>
    <font>
      <sz val="9"/>
      <color rgb="FF000A48"/>
      <name val="Aptos Narrow"/>
      <family val="2"/>
      <scheme val="minor"/>
    </font>
    <font>
      <b/>
      <vertAlign val="superscript"/>
      <sz val="7.9"/>
      <color rgb="FF000A48"/>
      <name val="Arial"/>
      <family val="2"/>
    </font>
    <font>
      <b/>
      <sz val="11"/>
      <color theme="1"/>
      <name val="Arial"/>
      <family val="2"/>
    </font>
    <font>
      <u/>
      <sz val="11"/>
      <color theme="1"/>
      <name val="Arial"/>
      <family val="2"/>
    </font>
    <font>
      <b/>
      <sz val="18"/>
      <color theme="1"/>
      <name val="Arial"/>
      <family val="2"/>
    </font>
    <font>
      <sz val="18"/>
      <color theme="1"/>
      <name val="Aptos Narrow"/>
      <family val="2"/>
      <scheme val="minor"/>
    </font>
    <font>
      <sz val="14"/>
      <color rgb="FF000000"/>
      <name val="Arial"/>
      <family val="2"/>
    </font>
    <font>
      <b/>
      <sz val="14"/>
      <color rgb="FF000000"/>
      <name val="Arial"/>
      <family val="2"/>
    </font>
  </fonts>
  <fills count="3">
    <fill>
      <patternFill patternType="none"/>
    </fill>
    <fill>
      <patternFill patternType="gray125"/>
    </fill>
    <fill>
      <patternFill patternType="solid">
        <fgColor rgb="FFB8CCE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51BF"/>
      </top>
      <bottom/>
      <diagonal/>
    </border>
    <border>
      <left/>
      <right/>
      <top/>
      <bottom style="thin">
        <color rgb="FF0051BF"/>
      </bottom>
      <diagonal/>
    </border>
    <border>
      <left style="thin">
        <color indexed="64"/>
      </left>
      <right style="thin">
        <color indexed="64"/>
      </right>
      <top/>
      <bottom style="thin">
        <color rgb="FF0051BF"/>
      </bottom>
      <diagonal/>
    </border>
    <border>
      <left/>
      <right/>
      <top style="thin">
        <color rgb="FF0051BF"/>
      </top>
      <bottom style="medium">
        <color rgb="FF0051BF"/>
      </bottom>
      <diagonal/>
    </border>
    <border>
      <left style="thin">
        <color indexed="64"/>
      </left>
      <right style="thin">
        <color indexed="64"/>
      </right>
      <top style="thin">
        <color rgb="FF0051BF"/>
      </top>
      <bottom style="medium">
        <color rgb="FF0051BF"/>
      </bottom>
      <diagonal/>
    </border>
    <border>
      <left/>
      <right/>
      <top/>
      <bottom style="thin">
        <color indexed="64"/>
      </bottom>
      <diagonal/>
    </border>
    <border>
      <left/>
      <right/>
      <top/>
      <bottom style="medium">
        <color rgb="FF0051BF"/>
      </bottom>
      <diagonal/>
    </border>
    <border>
      <left style="thin">
        <color indexed="64"/>
      </left>
      <right style="thin">
        <color indexed="64"/>
      </right>
      <top/>
      <bottom style="medium">
        <color rgb="FF0051BF"/>
      </bottom>
      <diagonal/>
    </border>
    <border>
      <left/>
      <right/>
      <top style="thin">
        <color rgb="FF0051BF"/>
      </top>
      <bottom style="thin">
        <color rgb="FF0051BF"/>
      </bottom>
      <diagonal/>
    </border>
    <border>
      <left/>
      <right/>
      <top style="thin">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medium">
        <color rgb="FF0051BF"/>
      </top>
      <bottom style="thin">
        <color indexed="64"/>
      </bottom>
      <diagonal/>
    </border>
    <border>
      <left/>
      <right/>
      <top/>
      <bottom style="thin">
        <color theme="1"/>
      </bottom>
      <diagonal/>
    </border>
    <border>
      <left style="thin">
        <color indexed="64"/>
      </left>
      <right style="thin">
        <color indexed="64"/>
      </right>
      <top/>
      <bottom style="thin">
        <color theme="1"/>
      </bottom>
      <diagonal/>
    </border>
    <border>
      <left/>
      <right style="thin">
        <color theme="1"/>
      </right>
      <top style="thin">
        <color indexed="64"/>
      </top>
      <bottom style="thin">
        <color indexed="64"/>
      </bottom>
      <diagonal/>
    </border>
  </borders>
  <cellStyleXfs count="15">
    <xf numFmtId="0" fontId="0" fillId="0" borderId="0"/>
    <xf numFmtId="0" fontId="3"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4" fontId="3" fillId="0" borderId="0" applyFont="0" applyFill="0" applyBorder="0" applyAlignment="0" applyProtection="0"/>
    <xf numFmtId="9" fontId="3"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44" fontId="1" fillId="0" borderId="0" applyFont="0" applyFill="0" applyBorder="0" applyAlignment="0" applyProtection="0"/>
  </cellStyleXfs>
  <cellXfs count="191">
    <xf numFmtId="0" fontId="0" fillId="0" borderId="0" xfId="0"/>
    <xf numFmtId="0" fontId="5" fillId="0" borderId="0" xfId="0" applyFont="1"/>
    <xf numFmtId="0" fontId="6" fillId="0" borderId="0" xfId="0" applyFont="1"/>
    <xf numFmtId="0" fontId="11" fillId="2" borderId="4" xfId="0" applyFont="1" applyFill="1" applyBorder="1" applyAlignment="1">
      <alignment horizontal="center"/>
    </xf>
    <xf numFmtId="0" fontId="11" fillId="2" borderId="5" xfId="0" applyFont="1" applyFill="1" applyBorder="1" applyAlignment="1">
      <alignment horizontal="center"/>
    </xf>
    <xf numFmtId="164" fontId="6" fillId="0" borderId="0" xfId="0" applyNumberFormat="1" applyFont="1" applyAlignment="1">
      <alignment horizontal="center"/>
    </xf>
    <xf numFmtId="164" fontId="6" fillId="2" borderId="2" xfId="0" applyNumberFormat="1" applyFont="1" applyFill="1" applyBorder="1" applyAlignment="1">
      <alignment horizontal="center"/>
    </xf>
    <xf numFmtId="164" fontId="6" fillId="2" borderId="3" xfId="0" applyNumberFormat="1" applyFont="1" applyFill="1" applyBorder="1" applyAlignment="1">
      <alignment horizontal="center"/>
    </xf>
    <xf numFmtId="164" fontId="6" fillId="2" borderId="1" xfId="0" applyNumberFormat="1" applyFont="1" applyFill="1" applyBorder="1" applyAlignment="1">
      <alignment horizontal="center"/>
    </xf>
    <xf numFmtId="0" fontId="6" fillId="2" borderId="5" xfId="0" applyFont="1" applyFill="1" applyBorder="1"/>
    <xf numFmtId="42" fontId="6" fillId="0" borderId="0" xfId="0" applyNumberFormat="1" applyFont="1"/>
    <xf numFmtId="42" fontId="6" fillId="2" borderId="5" xfId="0" applyNumberFormat="1" applyFont="1" applyFill="1" applyBorder="1"/>
    <xf numFmtId="41" fontId="6" fillId="0" borderId="0" xfId="0" applyNumberFormat="1" applyFont="1"/>
    <xf numFmtId="41" fontId="6" fillId="2" borderId="5" xfId="0" applyNumberFormat="1" applyFont="1" applyFill="1" applyBorder="1"/>
    <xf numFmtId="41" fontId="6" fillId="0" borderId="8" xfId="0" applyNumberFormat="1" applyFont="1" applyBorder="1"/>
    <xf numFmtId="41" fontId="6" fillId="2" borderId="9" xfId="0" applyNumberFormat="1" applyFont="1" applyFill="1" applyBorder="1"/>
    <xf numFmtId="41" fontId="6" fillId="0" borderId="7" xfId="0" applyNumberFormat="1" applyFont="1" applyBorder="1"/>
    <xf numFmtId="42" fontId="6" fillId="0" borderId="10" xfId="0" applyNumberFormat="1" applyFont="1" applyBorder="1"/>
    <xf numFmtId="42" fontId="6" fillId="2" borderId="11" xfId="0" applyNumberFormat="1" applyFont="1" applyFill="1" applyBorder="1"/>
    <xf numFmtId="0" fontId="13" fillId="0" borderId="0" xfId="0" applyFont="1" applyAlignment="1">
      <alignment wrapText="1"/>
    </xf>
    <xf numFmtId="41" fontId="13" fillId="0" borderId="0" xfId="0" applyNumberFormat="1" applyFont="1" applyAlignment="1">
      <alignment wrapText="1"/>
    </xf>
    <xf numFmtId="41" fontId="6" fillId="2" borderId="6" xfId="0" applyNumberFormat="1" applyFont="1" applyFill="1" applyBorder="1"/>
    <xf numFmtId="0" fontId="15" fillId="0" borderId="0" xfId="0" applyFont="1"/>
    <xf numFmtId="165" fontId="6" fillId="0" borderId="0" xfId="0" applyNumberFormat="1" applyFont="1"/>
    <xf numFmtId="165" fontId="6" fillId="2" borderId="5" xfId="0" applyNumberFormat="1" applyFont="1" applyFill="1" applyBorder="1"/>
    <xf numFmtId="0" fontId="9" fillId="0" borderId="0" xfId="0" applyFont="1"/>
    <xf numFmtId="0" fontId="10" fillId="0" borderId="0" xfId="0" applyFont="1"/>
    <xf numFmtId="0" fontId="16" fillId="0" borderId="0" xfId="0" applyFont="1"/>
    <xf numFmtId="41" fontId="16" fillId="0" borderId="0" xfId="0" applyNumberFormat="1" applyFont="1"/>
    <xf numFmtId="41" fontId="6" fillId="0" borderId="12" xfId="0" applyNumberFormat="1" applyFont="1" applyBorder="1"/>
    <xf numFmtId="0" fontId="6" fillId="0" borderId="12" xfId="0" applyFont="1" applyBorder="1"/>
    <xf numFmtId="0" fontId="11" fillId="0" borderId="0" xfId="0" applyFont="1"/>
    <xf numFmtId="0" fontId="12" fillId="0" borderId="0" xfId="0" applyFont="1"/>
    <xf numFmtId="0" fontId="11" fillId="0" borderId="0" xfId="0" applyFont="1" applyAlignment="1">
      <alignment wrapText="1"/>
    </xf>
    <xf numFmtId="42" fontId="6" fillId="0" borderId="13" xfId="0" applyNumberFormat="1" applyFont="1" applyBorder="1"/>
    <xf numFmtId="42" fontId="6" fillId="2" borderId="14" xfId="0" applyNumberFormat="1" applyFont="1" applyFill="1" applyBorder="1"/>
    <xf numFmtId="166" fontId="6" fillId="0" borderId="0" xfId="0" applyNumberFormat="1" applyFont="1"/>
    <xf numFmtId="166" fontId="6" fillId="2" borderId="5" xfId="0" applyNumberFormat="1" applyFont="1" applyFill="1" applyBorder="1"/>
    <xf numFmtId="167" fontId="6" fillId="0" borderId="0" xfId="0" applyNumberFormat="1" applyFont="1"/>
    <xf numFmtId="167" fontId="6" fillId="2" borderId="5" xfId="0" applyNumberFormat="1" applyFont="1" applyFill="1" applyBorder="1"/>
    <xf numFmtId="167" fontId="6" fillId="0" borderId="8" xfId="0" applyNumberFormat="1" applyFont="1" applyBorder="1"/>
    <xf numFmtId="167" fontId="6" fillId="2" borderId="9" xfId="0" applyNumberFormat="1" applyFont="1" applyFill="1" applyBorder="1"/>
    <xf numFmtId="165" fontId="6" fillId="0" borderId="10" xfId="0" applyNumberFormat="1" applyFont="1" applyBorder="1"/>
    <xf numFmtId="165" fontId="6" fillId="2" borderId="11" xfId="0" applyNumberFormat="1" applyFont="1" applyFill="1" applyBorder="1"/>
    <xf numFmtId="168" fontId="6" fillId="0" borderId="0" xfId="0" applyNumberFormat="1" applyFont="1"/>
    <xf numFmtId="168" fontId="6" fillId="2" borderId="5" xfId="0" applyNumberFormat="1" applyFont="1" applyFill="1" applyBorder="1"/>
    <xf numFmtId="0" fontId="2" fillId="0" borderId="0" xfId="0" applyFont="1" applyAlignment="1">
      <alignment wrapText="1"/>
    </xf>
    <xf numFmtId="41" fontId="6" fillId="0" borderId="15" xfId="0" applyNumberFormat="1" applyFont="1" applyBorder="1"/>
    <xf numFmtId="0" fontId="12" fillId="0" borderId="12" xfId="0" applyFont="1" applyBorder="1" applyAlignment="1">
      <alignment horizontal="center"/>
    </xf>
    <xf numFmtId="0" fontId="13" fillId="0" borderId="0" xfId="0" applyFont="1" applyAlignment="1">
      <alignment horizontal="center"/>
    </xf>
    <xf numFmtId="0" fontId="11" fillId="0" borderId="18" xfId="0" applyFont="1" applyBorder="1" applyAlignment="1">
      <alignment horizontal="center"/>
    </xf>
    <xf numFmtId="0" fontId="12" fillId="0" borderId="19" xfId="0" applyFont="1" applyBorder="1" applyAlignment="1">
      <alignment horizontal="center"/>
    </xf>
    <xf numFmtId="164" fontId="6" fillId="2" borderId="20" xfId="0" applyNumberFormat="1" applyFont="1" applyFill="1" applyBorder="1" applyAlignment="1">
      <alignment horizontal="center"/>
    </xf>
    <xf numFmtId="0" fontId="6" fillId="0" borderId="18" xfId="0" applyFont="1" applyBorder="1"/>
    <xf numFmtId="42" fontId="6" fillId="0" borderId="18" xfId="0" applyNumberFormat="1" applyFont="1" applyBorder="1"/>
    <xf numFmtId="41" fontId="6" fillId="0" borderId="18" xfId="0" applyNumberFormat="1" applyFont="1" applyBorder="1"/>
    <xf numFmtId="165" fontId="6" fillId="0" borderId="18" xfId="0" applyNumberFormat="1" applyFont="1" applyBorder="1"/>
    <xf numFmtId="0" fontId="6" fillId="0" borderId="21" xfId="0" applyFont="1" applyBorder="1"/>
    <xf numFmtId="0" fontId="11" fillId="0" borderId="12" xfId="0" applyFont="1" applyBorder="1" applyAlignment="1">
      <alignment horizontal="center"/>
    </xf>
    <xf numFmtId="0" fontId="11" fillId="0" borderId="0" xfId="0" applyFont="1" applyAlignment="1">
      <alignment horizontal="center"/>
    </xf>
    <xf numFmtId="0" fontId="7" fillId="0" borderId="0" xfId="0" applyFont="1"/>
    <xf numFmtId="0" fontId="8" fillId="0" borderId="0" xfId="0" applyFont="1"/>
    <xf numFmtId="0" fontId="13" fillId="0" borderId="0" xfId="0" applyFont="1"/>
    <xf numFmtId="164" fontId="6" fillId="2" borderId="22" xfId="0" applyNumberFormat="1" applyFont="1" applyFill="1" applyBorder="1" applyAlignment="1">
      <alignment horizontal="center"/>
    </xf>
    <xf numFmtId="164" fontId="6" fillId="0" borderId="5" xfId="0" applyNumberFormat="1" applyFont="1" applyBorder="1" applyAlignment="1">
      <alignment horizontal="center"/>
    </xf>
    <xf numFmtId="0" fontId="12" fillId="0" borderId="0" xfId="0" applyFont="1" applyAlignment="1">
      <alignment horizontal="center"/>
    </xf>
    <xf numFmtId="164" fontId="6" fillId="0" borderId="17" xfId="0" applyNumberFormat="1" applyFont="1" applyBorder="1" applyAlignment="1">
      <alignment horizontal="center"/>
    </xf>
    <xf numFmtId="164" fontId="6" fillId="2" borderId="0" xfId="0" applyNumberFormat="1" applyFont="1" applyFill="1" applyAlignment="1">
      <alignment horizontal="center"/>
    </xf>
    <xf numFmtId="0" fontId="6" fillId="0" borderId="23" xfId="0" applyFont="1" applyBorder="1"/>
    <xf numFmtId="42" fontId="6" fillId="0" borderId="24" xfId="0" applyNumberFormat="1" applyFont="1" applyBorder="1"/>
    <xf numFmtId="41" fontId="6" fillId="0" borderId="24" xfId="0" applyNumberFormat="1" applyFont="1" applyBorder="1"/>
    <xf numFmtId="165" fontId="6" fillId="0" borderId="24" xfId="0" applyNumberFormat="1" applyFont="1" applyBorder="1"/>
    <xf numFmtId="42" fontId="5" fillId="0" borderId="0" xfId="0" applyNumberFormat="1" applyFont="1"/>
    <xf numFmtId="0" fontId="6" fillId="0" borderId="24" xfId="0" applyFont="1" applyBorder="1"/>
    <xf numFmtId="41" fontId="6" fillId="0" borderId="0" xfId="0" applyNumberFormat="1" applyFont="1" applyAlignment="1">
      <alignment horizontal="right"/>
    </xf>
    <xf numFmtId="42" fontId="6" fillId="2" borderId="25" xfId="0" applyNumberFormat="1" applyFont="1" applyFill="1" applyBorder="1"/>
    <xf numFmtId="0" fontId="11" fillId="0" borderId="24" xfId="0" applyFont="1" applyBorder="1" applyAlignment="1">
      <alignment horizontal="center"/>
    </xf>
    <xf numFmtId="164" fontId="6" fillId="0" borderId="24" xfId="0" applyNumberFormat="1" applyFont="1" applyBorder="1" applyAlignment="1">
      <alignment horizontal="center"/>
    </xf>
    <xf numFmtId="0" fontId="22" fillId="0" borderId="0" xfId="0" applyFont="1" applyAlignment="1">
      <alignment horizontal="center"/>
    </xf>
    <xf numFmtId="0" fontId="6" fillId="0" borderId="0" xfId="0" applyFont="1" applyAlignment="1">
      <alignment horizontal="right"/>
    </xf>
    <xf numFmtId="166" fontId="6" fillId="0" borderId="0" xfId="0" applyNumberFormat="1" applyFont="1" applyAlignment="1">
      <alignment horizontal="center"/>
    </xf>
    <xf numFmtId="42" fontId="6" fillId="0" borderId="24" xfId="0" applyNumberFormat="1" applyFont="1" applyBorder="1" applyAlignment="1">
      <alignment horizontal="center"/>
    </xf>
    <xf numFmtId="0" fontId="25" fillId="0" borderId="0" xfId="0" applyFont="1"/>
    <xf numFmtId="0" fontId="26" fillId="0" borderId="0" xfId="0" applyFont="1"/>
    <xf numFmtId="164" fontId="26" fillId="0" borderId="0" xfId="0" applyNumberFormat="1" applyFont="1" applyAlignment="1">
      <alignment horizontal="center"/>
    </xf>
    <xf numFmtId="0" fontId="27" fillId="0" borderId="0" xfId="0" applyFont="1"/>
    <xf numFmtId="0" fontId="28" fillId="0" borderId="0" xfId="0" applyFont="1"/>
    <xf numFmtId="0" fontId="15" fillId="0" borderId="26" xfId="0" applyFont="1" applyBorder="1"/>
    <xf numFmtId="41" fontId="15" fillId="0" borderId="0" xfId="0" applyNumberFormat="1" applyFont="1"/>
    <xf numFmtId="0" fontId="29" fillId="2" borderId="4" xfId="0" applyFont="1" applyFill="1" applyBorder="1" applyAlignment="1">
      <alignment horizontal="center"/>
    </xf>
    <xf numFmtId="0" fontId="29" fillId="2" borderId="5" xfId="0" applyFont="1" applyFill="1" applyBorder="1" applyAlignment="1">
      <alignment horizontal="center"/>
    </xf>
    <xf numFmtId="0" fontId="29" fillId="0" borderId="0" xfId="0" applyFont="1" applyAlignment="1">
      <alignment horizontal="center"/>
    </xf>
    <xf numFmtId="164" fontId="15" fillId="0" borderId="0" xfId="0" applyNumberFormat="1" applyFont="1" applyAlignment="1">
      <alignment horizontal="center"/>
    </xf>
    <xf numFmtId="0" fontId="31" fillId="0" borderId="12" xfId="0" applyFont="1" applyBorder="1" applyAlignment="1">
      <alignment horizontal="center"/>
    </xf>
    <xf numFmtId="164" fontId="15" fillId="2" borderId="1" xfId="0" applyNumberFormat="1" applyFont="1" applyFill="1" applyBorder="1" applyAlignment="1">
      <alignment horizontal="center"/>
    </xf>
    <xf numFmtId="164" fontId="15" fillId="2" borderId="2" xfId="0" applyNumberFormat="1" applyFont="1" applyFill="1" applyBorder="1" applyAlignment="1">
      <alignment horizontal="center"/>
    </xf>
    <xf numFmtId="164" fontId="15" fillId="2" borderId="3" xfId="0" applyNumberFormat="1" applyFont="1" applyFill="1" applyBorder="1" applyAlignment="1">
      <alignment horizontal="center"/>
    </xf>
    <xf numFmtId="42" fontId="15" fillId="0" borderId="0" xfId="0" applyNumberFormat="1" applyFont="1"/>
    <xf numFmtId="0" fontId="31" fillId="0" borderId="0" xfId="0" applyFont="1" applyAlignment="1">
      <alignment horizontal="center"/>
    </xf>
    <xf numFmtId="42" fontId="15" fillId="2" borderId="5" xfId="0" applyNumberFormat="1" applyFont="1" applyFill="1" applyBorder="1"/>
    <xf numFmtId="41" fontId="15" fillId="2" borderId="5" xfId="0" applyNumberFormat="1" applyFont="1" applyFill="1" applyBorder="1"/>
    <xf numFmtId="42" fontId="15" fillId="2" borderId="27" xfId="0" applyNumberFormat="1" applyFont="1" applyFill="1" applyBorder="1"/>
    <xf numFmtId="0" fontId="15" fillId="0" borderId="0" xfId="0" applyFont="1" applyAlignment="1">
      <alignment wrapText="1"/>
    </xf>
    <xf numFmtId="0" fontId="0" fillId="0" borderId="0" xfId="0" applyAlignment="1">
      <alignment wrapText="1"/>
    </xf>
    <xf numFmtId="0" fontId="29" fillId="0" borderId="0" xfId="0" applyFont="1"/>
    <xf numFmtId="0" fontId="31" fillId="0" borderId="0" xfId="0" applyFont="1"/>
    <xf numFmtId="42" fontId="15" fillId="2" borderId="6" xfId="0" applyNumberFormat="1" applyFont="1" applyFill="1" applyBorder="1"/>
    <xf numFmtId="0" fontId="5" fillId="0" borderId="0" xfId="0" applyFont="1" applyAlignment="1">
      <alignment wrapText="1"/>
    </xf>
    <xf numFmtId="0" fontId="11" fillId="0" borderId="19" xfId="0" applyFont="1" applyBorder="1" applyAlignment="1">
      <alignment horizontal="center"/>
    </xf>
    <xf numFmtId="0" fontId="5" fillId="0" borderId="0" xfId="0" applyFont="1" applyAlignment="1">
      <alignment horizontal="center"/>
    </xf>
    <xf numFmtId="169" fontId="6" fillId="2" borderId="11" xfId="14" applyNumberFormat="1" applyFont="1" applyFill="1" applyBorder="1"/>
    <xf numFmtId="169" fontId="6" fillId="0" borderId="0" xfId="14" applyNumberFormat="1" applyFont="1"/>
    <xf numFmtId="169" fontId="6" fillId="0" borderId="10" xfId="14" applyNumberFormat="1" applyFont="1" applyBorder="1"/>
    <xf numFmtId="169" fontId="6" fillId="0" borderId="18" xfId="14" applyNumberFormat="1" applyFont="1" applyBorder="1"/>
    <xf numFmtId="169" fontId="6" fillId="0" borderId="0" xfId="14" applyNumberFormat="1" applyFont="1" applyBorder="1"/>
    <xf numFmtId="169" fontId="6" fillId="2" borderId="5" xfId="14" applyNumberFormat="1" applyFont="1" applyFill="1" applyBorder="1"/>
    <xf numFmtId="169" fontId="6" fillId="0" borderId="24" xfId="14" applyNumberFormat="1" applyFont="1" applyBorder="1"/>
    <xf numFmtId="0" fontId="11" fillId="0" borderId="0" xfId="0" applyFont="1" applyAlignment="1">
      <alignment horizontal="center"/>
    </xf>
    <xf numFmtId="0" fontId="11" fillId="0" borderId="12" xfId="0" applyFont="1" applyBorder="1" applyAlignment="1">
      <alignment horizontal="center"/>
    </xf>
    <xf numFmtId="0" fontId="23" fillId="0" borderId="0" xfId="0" applyFont="1" applyAlignment="1">
      <alignment horizontal="center" vertical="center" wrapText="1"/>
    </xf>
    <xf numFmtId="0" fontId="23" fillId="0" borderId="0" xfId="0" applyFont="1" applyAlignment="1">
      <alignment horizontal="center" vertical="center"/>
    </xf>
    <xf numFmtId="0" fontId="39" fillId="0" borderId="0" xfId="0" applyFont="1" applyAlignment="1">
      <alignment horizontal="left" vertical="top" wrapText="1"/>
    </xf>
    <xf numFmtId="0" fontId="24" fillId="0" borderId="0" xfId="0" applyFont="1" applyAlignment="1">
      <alignment horizontal="left" vertical="top" wrapText="1"/>
    </xf>
    <xf numFmtId="0" fontId="0" fillId="0" borderId="0" xfId="0" applyAlignment="1">
      <alignment horizontal="left" vertical="top" wrapText="1"/>
    </xf>
    <xf numFmtId="0" fontId="37" fillId="0" borderId="0" xfId="0" applyFont="1" applyAlignment="1">
      <alignment horizontal="center"/>
    </xf>
    <xf numFmtId="0" fontId="38" fillId="0" borderId="0" xfId="0" applyFont="1" applyAlignment="1"/>
    <xf numFmtId="0" fontId="11" fillId="0" borderId="0" xfId="0" applyFont="1" applyAlignment="1"/>
    <xf numFmtId="0" fontId="12" fillId="0" borderId="0" xfId="0" applyFont="1" applyAlignment="1"/>
    <xf numFmtId="0" fontId="6" fillId="0" borderId="0" xfId="0" applyFont="1" applyAlignment="1"/>
    <xf numFmtId="0" fontId="13" fillId="0" borderId="0" xfId="0" applyFont="1" applyAlignment="1"/>
    <xf numFmtId="0" fontId="6" fillId="0" borderId="0" xfId="0" applyFont="1" applyAlignment="1">
      <alignment wrapText="1"/>
    </xf>
    <xf numFmtId="0" fontId="13" fillId="0" borderId="0" xfId="0" applyFont="1" applyAlignment="1">
      <alignment wrapText="1"/>
    </xf>
    <xf numFmtId="0" fontId="9" fillId="0" borderId="0" xfId="0" applyFont="1" applyAlignment="1"/>
    <xf numFmtId="0" fontId="10" fillId="0" borderId="0" xfId="0" applyFont="1" applyAlignment="1"/>
    <xf numFmtId="0" fontId="11" fillId="0" borderId="0" xfId="0" applyFont="1" applyAlignment="1">
      <alignment wrapText="1"/>
    </xf>
    <xf numFmtId="0" fontId="12" fillId="0" borderId="0" xfId="0" applyFont="1" applyAlignment="1">
      <alignment wrapText="1"/>
    </xf>
    <xf numFmtId="0" fontId="11" fillId="0" borderId="0" xfId="0" applyFont="1" applyAlignment="1">
      <alignment horizontal="center"/>
    </xf>
    <xf numFmtId="0" fontId="12" fillId="0" borderId="0" xfId="0" applyFont="1" applyAlignment="1">
      <alignment horizontal="center"/>
    </xf>
    <xf numFmtId="164" fontId="6" fillId="2" borderId="3" xfId="0" applyNumberFormat="1" applyFont="1" applyFill="1" applyBorder="1" applyAlignment="1">
      <alignment horizontal="center"/>
    </xf>
    <xf numFmtId="0" fontId="0" fillId="0" borderId="3" xfId="0" applyBorder="1" applyAlignment="1">
      <alignment horizontal="center"/>
    </xf>
    <xf numFmtId="0" fontId="0" fillId="0" borderId="22" xfId="0" applyBorder="1" applyAlignment="1">
      <alignment horizontal="center"/>
    </xf>
    <xf numFmtId="0" fontId="11" fillId="0" borderId="21" xfId="0" applyFont="1" applyBorder="1" applyAlignment="1">
      <alignment horizontal="center"/>
    </xf>
    <xf numFmtId="0" fontId="11" fillId="0" borderId="3" xfId="0" applyFont="1" applyBorder="1" applyAlignment="1">
      <alignment horizontal="center"/>
    </xf>
    <xf numFmtId="0" fontId="11" fillId="0" borderId="22" xfId="0" applyFont="1" applyBorder="1" applyAlignment="1">
      <alignment horizontal="center"/>
    </xf>
    <xf numFmtId="0" fontId="11" fillId="0" borderId="2" xfId="0" applyFont="1" applyBorder="1" applyAlignment="1">
      <alignment horizontal="center"/>
    </xf>
    <xf numFmtId="0" fontId="11" fillId="0" borderId="20" xfId="0" applyFont="1" applyBorder="1" applyAlignment="1">
      <alignment horizontal="center"/>
    </xf>
    <xf numFmtId="0" fontId="11" fillId="0" borderId="16" xfId="0" applyFont="1" applyBorder="1" applyAlignment="1">
      <alignment horizontal="center"/>
    </xf>
    <xf numFmtId="0" fontId="2" fillId="0" borderId="16" xfId="0" applyFont="1" applyBorder="1" applyAlignment="1">
      <alignment horizontal="center"/>
    </xf>
    <xf numFmtId="0" fontId="11" fillId="0" borderId="12" xfId="0" applyFont="1" applyBorder="1" applyAlignment="1">
      <alignment horizontal="center"/>
    </xf>
    <xf numFmtId="0" fontId="0" fillId="0" borderId="12" xfId="0" applyBorder="1" applyAlignment="1">
      <alignment horizontal="center"/>
    </xf>
    <xf numFmtId="0" fontId="6" fillId="0" borderId="0" xfId="0" applyFont="1" applyAlignment="1">
      <alignment horizontal="center"/>
    </xf>
    <xf numFmtId="0" fontId="13" fillId="0" borderId="0" xfId="0" applyFont="1" applyAlignment="1">
      <alignment horizontal="center"/>
    </xf>
    <xf numFmtId="0" fontId="0" fillId="0" borderId="0" xfId="0" applyAlignment="1"/>
    <xf numFmtId="0" fontId="6" fillId="0" borderId="0" xfId="0" applyFont="1" applyAlignment="1">
      <alignment horizontal="right"/>
    </xf>
    <xf numFmtId="0" fontId="0" fillId="0" borderId="0" xfId="0" applyAlignment="1">
      <alignment horizontal="right"/>
    </xf>
    <xf numFmtId="0" fontId="29" fillId="0" borderId="12" xfId="0" applyFont="1" applyBorder="1" applyAlignment="1">
      <alignment horizontal="center"/>
    </xf>
    <xf numFmtId="164" fontId="15" fillId="2" borderId="3" xfId="0" applyNumberFormat="1" applyFont="1" applyFill="1" applyBorder="1" applyAlignment="1">
      <alignment horizontal="center"/>
    </xf>
    <xf numFmtId="0" fontId="32" fillId="0" borderId="3" xfId="0" applyFont="1" applyBorder="1" applyAlignment="1">
      <alignment horizontal="center"/>
    </xf>
    <xf numFmtId="0" fontId="32" fillId="0" borderId="28" xfId="0" applyFont="1" applyBorder="1" applyAlignment="1">
      <alignment horizontal="center"/>
    </xf>
    <xf numFmtId="0" fontId="15" fillId="0" borderId="0" xfId="0" applyFont="1" applyAlignment="1"/>
    <xf numFmtId="0" fontId="33" fillId="0" borderId="0" xfId="0" applyFont="1" applyAlignment="1"/>
    <xf numFmtId="0" fontId="29" fillId="0" borderId="0" xfId="0" applyFont="1" applyAlignment="1"/>
    <xf numFmtId="0" fontId="31" fillId="0" borderId="0" xfId="0" applyFont="1" applyAlignment="1"/>
    <xf numFmtId="0" fontId="15" fillId="0" borderId="0" xfId="0" applyFont="1" applyAlignment="1">
      <alignment wrapText="1"/>
    </xf>
    <xf numFmtId="0" fontId="0" fillId="0" borderId="0" xfId="0" applyAlignment="1">
      <alignment wrapText="1"/>
    </xf>
    <xf numFmtId="0" fontId="13" fillId="0" borderId="0" xfId="0" applyFont="1" applyAlignment="1">
      <alignment horizontal="right"/>
    </xf>
    <xf numFmtId="0" fontId="2" fillId="0" borderId="0" xfId="0" applyFont="1" applyAlignment="1">
      <alignment horizontal="center"/>
    </xf>
    <xf numFmtId="0" fontId="29" fillId="0" borderId="0" xfId="0" applyFont="1" applyAlignment="1">
      <alignment horizontal="center"/>
    </xf>
    <xf numFmtId="0" fontId="30" fillId="0" borderId="0" xfId="0" applyFont="1" applyAlignment="1">
      <alignment horizontal="center"/>
    </xf>
    <xf numFmtId="0" fontId="31" fillId="0" borderId="0" xfId="0" applyFont="1" applyAlignment="1">
      <alignment horizontal="center"/>
    </xf>
    <xf numFmtId="0" fontId="0" fillId="0" borderId="0" xfId="0" applyAlignment="1">
      <alignment horizontal="center"/>
    </xf>
    <xf numFmtId="0" fontId="11" fillId="0" borderId="12" xfId="0" applyFont="1" applyBorder="1" applyAlignment="1"/>
    <xf numFmtId="0" fontId="0" fillId="0" borderId="12" xfId="0" applyBorder="1" applyAlignment="1"/>
    <xf numFmtId="0" fontId="5" fillId="0" borderId="0" xfId="0" applyFont="1" applyAlignment="1">
      <alignment horizontal="right"/>
    </xf>
    <xf numFmtId="0" fontId="7" fillId="0" borderId="0" xfId="0" applyFont="1" applyAlignment="1"/>
    <xf numFmtId="0" fontId="8" fillId="0" borderId="0" xfId="0" applyFont="1" applyAlignment="1"/>
    <xf numFmtId="0" fontId="32" fillId="0" borderId="0" xfId="0" applyFont="1" applyAlignment="1">
      <alignment wrapText="1"/>
    </xf>
    <xf numFmtId="164" fontId="15" fillId="0" borderId="0" xfId="0" applyNumberFormat="1" applyFont="1" applyAlignment="1">
      <alignment horizontal="center"/>
    </xf>
    <xf numFmtId="164" fontId="15" fillId="2" borderId="28" xfId="0" applyNumberFormat="1" applyFont="1" applyFill="1" applyBorder="1" applyAlignment="1">
      <alignment horizontal="center"/>
    </xf>
    <xf numFmtId="0" fontId="2" fillId="0" borderId="0" xfId="0" applyFont="1" applyAlignment="1">
      <alignment wrapText="1"/>
    </xf>
    <xf numFmtId="0" fontId="35" fillId="0" borderId="0" xfId="0" applyFont="1" applyAlignment="1">
      <alignment horizontal="center"/>
    </xf>
    <xf numFmtId="0" fontId="35" fillId="0" borderId="16" xfId="0" applyFont="1" applyBorder="1" applyAlignment="1">
      <alignment horizontal="center"/>
    </xf>
    <xf numFmtId="0" fontId="5" fillId="0" borderId="0" xfId="0" applyFont="1" applyAlignment="1">
      <alignment horizontal="center"/>
    </xf>
    <xf numFmtId="0" fontId="5" fillId="0" borderId="0" xfId="0" applyFont="1" applyAlignment="1"/>
    <xf numFmtId="0" fontId="5" fillId="0" borderId="0" xfId="0" applyFont="1" applyAlignment="1">
      <alignment wrapText="1"/>
    </xf>
    <xf numFmtId="0" fontId="35" fillId="0" borderId="0" xfId="0" applyFont="1" applyAlignment="1">
      <alignment wrapText="1"/>
    </xf>
    <xf numFmtId="0" fontId="5" fillId="0" borderId="3" xfId="0" applyFont="1" applyBorder="1" applyAlignment="1">
      <alignment horizontal="center"/>
    </xf>
    <xf numFmtId="0" fontId="5" fillId="0" borderId="22" xfId="0" applyFont="1" applyBorder="1" applyAlignment="1">
      <alignment horizontal="center"/>
    </xf>
    <xf numFmtId="0" fontId="19" fillId="0" borderId="0" xfId="0" applyFont="1" applyAlignment="1"/>
    <xf numFmtId="0" fontId="36" fillId="0" borderId="0" xfId="0" applyFont="1" applyAlignment="1"/>
    <xf numFmtId="164" fontId="6" fillId="2" borderId="2" xfId="0" applyNumberFormat="1" applyFont="1" applyFill="1" applyBorder="1" applyAlignment="1">
      <alignment horizontal="center"/>
    </xf>
  </cellXfs>
  <cellStyles count="15">
    <cellStyle name="Comma 13 2_2. Accounts Receivable net" xfId="10" xr:uid="{22B5FA62-A6C1-4642-AD07-CACDB9DE8E80}"/>
    <cellStyle name="Comma 2" xfId="12" xr:uid="{6414FD8B-F617-4334-AC98-96A060D1D943}"/>
    <cellStyle name="Comma 3" xfId="4" xr:uid="{F188951B-0FCF-4EB0-B9A9-C78FC09291F2}"/>
    <cellStyle name="Comma 3 2" xfId="8" xr:uid="{94D9FFD0-4DBC-4C99-A556-880D374059E8}"/>
    <cellStyle name="Comma 4" xfId="3" xr:uid="{893B076D-1A83-4BB9-BC2A-29CAAF712088}"/>
    <cellStyle name="Currency" xfId="14" builtinId="4"/>
    <cellStyle name="Currency 2" xfId="6" xr:uid="{A4973FCF-EE6F-4F28-8DBE-473D895DAC62}"/>
    <cellStyle name="Normal" xfId="0" builtinId="0"/>
    <cellStyle name="Normal 16 3 2 2_Content Calcs (2)" xfId="11" xr:uid="{9AF5061B-087F-42C2-BCF2-6229E19ED1F1}"/>
    <cellStyle name="Normal 4" xfId="1" xr:uid="{32E3C041-C455-4C78-9632-8273806FC665}"/>
    <cellStyle name="Normal 4 2" xfId="9" xr:uid="{9E001DEF-1D90-434D-AEDC-319BA64B704D}"/>
    <cellStyle name="Normal 4 3" xfId="13" xr:uid="{E73F15CF-ECC1-4090-835A-F29AA4643FB1}"/>
    <cellStyle name="Normal 5" xfId="5" xr:uid="{2BA23EFF-9DE7-4DB6-978B-7609895FFC31}"/>
    <cellStyle name="Normal 9 2" xfId="2" xr:uid="{F3DAC053-6202-4560-9FB4-35902CAA558E}"/>
    <cellStyle name="Percent 3" xfId="7" xr:uid="{B5585704-8634-4EFF-A29E-18D2116FA275}"/>
  </cellStyles>
  <dxfs count="0"/>
  <tableStyles count="0" defaultTableStyle="TableStyleMedium2" defaultPivotStyle="PivotStyleLight16"/>
  <colors>
    <mruColors>
      <color rgb="FF000A48"/>
      <color rgb="FF0051BF"/>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254000</xdr:colOff>
      <xdr:row>1</xdr:row>
      <xdr:rowOff>55205</xdr:rowOff>
    </xdr:from>
    <xdr:to>
      <xdr:col>10</xdr:col>
      <xdr:colOff>342050</xdr:colOff>
      <xdr:row>19</xdr:row>
      <xdr:rowOff>171450</xdr:rowOff>
    </xdr:to>
    <xdr:pic>
      <xdr:nvPicPr>
        <xdr:cNvPr id="2" name="Picture 1">
          <a:extLst>
            <a:ext uri="{FF2B5EF4-FFF2-40B4-BE49-F238E27FC236}">
              <a16:creationId xmlns:a16="http://schemas.microsoft.com/office/drawing/2014/main" id="{89BAF748-7DDD-CC44-DE85-2533874050CD}"/>
            </a:ext>
          </a:extLst>
        </xdr:cNvPr>
        <xdr:cNvPicPr>
          <a:picLocks noChangeAspect="1"/>
        </xdr:cNvPicPr>
      </xdr:nvPicPr>
      <xdr:blipFill>
        <a:blip xmlns:r="http://schemas.openxmlformats.org/officeDocument/2006/relationships" r:embed="rId1"/>
        <a:stretch>
          <a:fillRect/>
        </a:stretch>
      </xdr:blipFill>
      <xdr:spPr>
        <a:xfrm>
          <a:off x="1473200" y="245705"/>
          <a:ext cx="4964850" cy="354524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29</xdr:col>
      <xdr:colOff>11870</xdr:colOff>
      <xdr:row>0</xdr:row>
      <xdr:rowOff>224804</xdr:rowOff>
    </xdr:from>
    <xdr:to>
      <xdr:col>30</xdr:col>
      <xdr:colOff>856875</xdr:colOff>
      <xdr:row>2</xdr:row>
      <xdr:rowOff>42620</xdr:rowOff>
    </xdr:to>
    <xdr:pic>
      <xdr:nvPicPr>
        <xdr:cNvPr id="2" name="Picture 1">
          <a:extLst>
            <a:ext uri="{FF2B5EF4-FFF2-40B4-BE49-F238E27FC236}">
              <a16:creationId xmlns:a16="http://schemas.microsoft.com/office/drawing/2014/main" id="{ADEE39B7-420D-4662-B79E-664482FEB324}"/>
            </a:ext>
          </a:extLst>
        </xdr:cNvPr>
        <xdr:cNvPicPr>
          <a:picLocks noChangeAspect="1"/>
        </xdr:cNvPicPr>
      </xdr:nvPicPr>
      <xdr:blipFill>
        <a:blip xmlns:r="http://schemas.openxmlformats.org/officeDocument/2006/relationships" r:embed="rId1"/>
        <a:stretch>
          <a:fillRect/>
        </a:stretch>
      </xdr:blipFill>
      <xdr:spPr>
        <a:xfrm>
          <a:off x="11860970" y="224804"/>
          <a:ext cx="940255" cy="29406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29</xdr:col>
      <xdr:colOff>29366</xdr:colOff>
      <xdr:row>0</xdr:row>
      <xdr:rowOff>217417</xdr:rowOff>
    </xdr:from>
    <xdr:to>
      <xdr:col>30</xdr:col>
      <xdr:colOff>871455</xdr:colOff>
      <xdr:row>2</xdr:row>
      <xdr:rowOff>52923</xdr:rowOff>
    </xdr:to>
    <xdr:pic>
      <xdr:nvPicPr>
        <xdr:cNvPr id="2" name="Picture 1">
          <a:extLst>
            <a:ext uri="{FF2B5EF4-FFF2-40B4-BE49-F238E27FC236}">
              <a16:creationId xmlns:a16="http://schemas.microsoft.com/office/drawing/2014/main" id="{3A1985BB-6A81-4231-8FEC-93327E976A6B}"/>
            </a:ext>
          </a:extLst>
        </xdr:cNvPr>
        <xdr:cNvPicPr>
          <a:picLocks noChangeAspect="1"/>
        </xdr:cNvPicPr>
      </xdr:nvPicPr>
      <xdr:blipFill>
        <a:blip xmlns:r="http://schemas.openxmlformats.org/officeDocument/2006/relationships" r:embed="rId1"/>
        <a:stretch>
          <a:fillRect/>
        </a:stretch>
      </xdr:blipFill>
      <xdr:spPr>
        <a:xfrm>
          <a:off x="11973716" y="217417"/>
          <a:ext cx="946864" cy="30223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30</xdr:col>
      <xdr:colOff>40445</xdr:colOff>
      <xdr:row>0</xdr:row>
      <xdr:rowOff>186704</xdr:rowOff>
    </xdr:from>
    <xdr:to>
      <xdr:col>31</xdr:col>
      <xdr:colOff>885451</xdr:colOff>
      <xdr:row>2</xdr:row>
      <xdr:rowOff>14045</xdr:rowOff>
    </xdr:to>
    <xdr:pic>
      <xdr:nvPicPr>
        <xdr:cNvPr id="2" name="Picture 1">
          <a:extLst>
            <a:ext uri="{FF2B5EF4-FFF2-40B4-BE49-F238E27FC236}">
              <a16:creationId xmlns:a16="http://schemas.microsoft.com/office/drawing/2014/main" id="{B0D28523-1E0E-462C-AC7A-ED3C71565A22}"/>
            </a:ext>
          </a:extLst>
        </xdr:cNvPr>
        <xdr:cNvPicPr>
          <a:picLocks noChangeAspect="1"/>
        </xdr:cNvPicPr>
      </xdr:nvPicPr>
      <xdr:blipFill>
        <a:blip xmlns:r="http://schemas.openxmlformats.org/officeDocument/2006/relationships" r:embed="rId1"/>
        <a:stretch>
          <a:fillRect/>
        </a:stretch>
      </xdr:blipFill>
      <xdr:spPr>
        <a:xfrm>
          <a:off x="12070520" y="186704"/>
          <a:ext cx="940255" cy="2940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273050</xdr:colOff>
      <xdr:row>0</xdr:row>
      <xdr:rowOff>123824</xdr:rowOff>
    </xdr:from>
    <xdr:to>
      <xdr:col>15</xdr:col>
      <xdr:colOff>496698</xdr:colOff>
      <xdr:row>3</xdr:row>
      <xdr:rowOff>60324</xdr:rowOff>
    </xdr:to>
    <xdr:pic>
      <xdr:nvPicPr>
        <xdr:cNvPr id="2" name="Picture 1">
          <a:extLst>
            <a:ext uri="{FF2B5EF4-FFF2-40B4-BE49-F238E27FC236}">
              <a16:creationId xmlns:a16="http://schemas.microsoft.com/office/drawing/2014/main" id="{5AFC6D9A-F01C-4657-9516-94A7C140C830}"/>
            </a:ext>
          </a:extLst>
        </xdr:cNvPr>
        <xdr:cNvPicPr>
          <a:picLocks noChangeAspect="1"/>
        </xdr:cNvPicPr>
      </xdr:nvPicPr>
      <xdr:blipFill>
        <a:blip xmlns:r="http://schemas.openxmlformats.org/officeDocument/2006/relationships" r:embed="rId1"/>
        <a:stretch>
          <a:fillRect/>
        </a:stretch>
      </xdr:blipFill>
      <xdr:spPr>
        <a:xfrm>
          <a:off x="7931150" y="123824"/>
          <a:ext cx="1484716" cy="479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27745</xdr:colOff>
      <xdr:row>0</xdr:row>
      <xdr:rowOff>266079</xdr:rowOff>
    </xdr:from>
    <xdr:to>
      <xdr:col>28</xdr:col>
      <xdr:colOff>164725</xdr:colOff>
      <xdr:row>2</xdr:row>
      <xdr:rowOff>64845</xdr:rowOff>
    </xdr:to>
    <xdr:pic>
      <xdr:nvPicPr>
        <xdr:cNvPr id="4" name="Picture 3">
          <a:extLst>
            <a:ext uri="{FF2B5EF4-FFF2-40B4-BE49-F238E27FC236}">
              <a16:creationId xmlns:a16="http://schemas.microsoft.com/office/drawing/2014/main" id="{C5333090-1C48-D653-B6D8-381AF9129F56}"/>
            </a:ext>
          </a:extLst>
        </xdr:cNvPr>
        <xdr:cNvPicPr>
          <a:picLocks noChangeAspect="1"/>
        </xdr:cNvPicPr>
      </xdr:nvPicPr>
      <xdr:blipFill>
        <a:blip xmlns:r="http://schemas.openxmlformats.org/officeDocument/2006/relationships" r:embed="rId1"/>
        <a:stretch>
          <a:fillRect/>
        </a:stretch>
      </xdr:blipFill>
      <xdr:spPr>
        <a:xfrm>
          <a:off x="9838495" y="266079"/>
          <a:ext cx="946605" cy="2750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30</xdr:col>
      <xdr:colOff>45340</xdr:colOff>
      <xdr:row>0</xdr:row>
      <xdr:rowOff>260787</xdr:rowOff>
    </xdr:from>
    <xdr:to>
      <xdr:col>30</xdr:col>
      <xdr:colOff>966920</xdr:colOff>
      <xdr:row>2</xdr:row>
      <xdr:rowOff>91303</xdr:rowOff>
    </xdr:to>
    <xdr:pic>
      <xdr:nvPicPr>
        <xdr:cNvPr id="2" name="Picture 1">
          <a:extLst>
            <a:ext uri="{FF2B5EF4-FFF2-40B4-BE49-F238E27FC236}">
              <a16:creationId xmlns:a16="http://schemas.microsoft.com/office/drawing/2014/main" id="{1FDD68B1-01B9-4F05-B210-8D80068EC506}"/>
            </a:ext>
          </a:extLst>
        </xdr:cNvPr>
        <xdr:cNvPicPr>
          <a:picLocks noChangeAspect="1"/>
        </xdr:cNvPicPr>
      </xdr:nvPicPr>
      <xdr:blipFill>
        <a:blip xmlns:r="http://schemas.openxmlformats.org/officeDocument/2006/relationships" r:embed="rId1"/>
        <a:stretch>
          <a:fillRect/>
        </a:stretch>
      </xdr:blipFill>
      <xdr:spPr>
        <a:xfrm>
          <a:off x="12427840" y="260787"/>
          <a:ext cx="921580" cy="3067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27</xdr:col>
      <xdr:colOff>59495</xdr:colOff>
      <xdr:row>0</xdr:row>
      <xdr:rowOff>205754</xdr:rowOff>
    </xdr:from>
    <xdr:to>
      <xdr:col>29</xdr:col>
      <xdr:colOff>837825</xdr:colOff>
      <xdr:row>2</xdr:row>
      <xdr:rowOff>23570</xdr:rowOff>
    </xdr:to>
    <xdr:pic>
      <xdr:nvPicPr>
        <xdr:cNvPr id="2" name="Picture 1">
          <a:extLst>
            <a:ext uri="{FF2B5EF4-FFF2-40B4-BE49-F238E27FC236}">
              <a16:creationId xmlns:a16="http://schemas.microsoft.com/office/drawing/2014/main" id="{30A8E6E5-A3CC-4E62-A508-A61A14C9EA48}"/>
            </a:ext>
          </a:extLst>
        </xdr:cNvPr>
        <xdr:cNvPicPr>
          <a:picLocks noChangeAspect="1"/>
        </xdr:cNvPicPr>
      </xdr:nvPicPr>
      <xdr:blipFill>
        <a:blip xmlns:r="http://schemas.openxmlformats.org/officeDocument/2006/relationships" r:embed="rId1"/>
        <a:stretch>
          <a:fillRect/>
        </a:stretch>
      </xdr:blipFill>
      <xdr:spPr>
        <a:xfrm>
          <a:off x="9651170" y="205754"/>
          <a:ext cx="940255" cy="2940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28</xdr:col>
      <xdr:colOff>40445</xdr:colOff>
      <xdr:row>0</xdr:row>
      <xdr:rowOff>224804</xdr:rowOff>
    </xdr:from>
    <xdr:to>
      <xdr:col>29</xdr:col>
      <xdr:colOff>875925</xdr:colOff>
      <xdr:row>2</xdr:row>
      <xdr:rowOff>42620</xdr:rowOff>
    </xdr:to>
    <xdr:pic>
      <xdr:nvPicPr>
        <xdr:cNvPr id="2" name="Picture 1">
          <a:extLst>
            <a:ext uri="{FF2B5EF4-FFF2-40B4-BE49-F238E27FC236}">
              <a16:creationId xmlns:a16="http://schemas.microsoft.com/office/drawing/2014/main" id="{B00ED5F8-9EC3-4ECE-82F1-4FF6DD4CD513}"/>
            </a:ext>
          </a:extLst>
        </xdr:cNvPr>
        <xdr:cNvPicPr>
          <a:picLocks noChangeAspect="1"/>
        </xdr:cNvPicPr>
      </xdr:nvPicPr>
      <xdr:blipFill>
        <a:blip xmlns:r="http://schemas.openxmlformats.org/officeDocument/2006/relationships" r:embed="rId1"/>
        <a:stretch>
          <a:fillRect/>
        </a:stretch>
      </xdr:blipFill>
      <xdr:spPr>
        <a:xfrm>
          <a:off x="9822620" y="224804"/>
          <a:ext cx="940255" cy="2940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25</xdr:col>
      <xdr:colOff>57150</xdr:colOff>
      <xdr:row>0</xdr:row>
      <xdr:rowOff>224804</xdr:rowOff>
    </xdr:from>
    <xdr:to>
      <xdr:col>27</xdr:col>
      <xdr:colOff>187780</xdr:colOff>
      <xdr:row>2</xdr:row>
      <xdr:rowOff>42620</xdr:rowOff>
    </xdr:to>
    <xdr:pic>
      <xdr:nvPicPr>
        <xdr:cNvPr id="2" name="Picture 1">
          <a:extLst>
            <a:ext uri="{FF2B5EF4-FFF2-40B4-BE49-F238E27FC236}">
              <a16:creationId xmlns:a16="http://schemas.microsoft.com/office/drawing/2014/main" id="{FDF52EE6-AB89-4AB8-8178-5073579C8D5F}"/>
            </a:ext>
          </a:extLst>
        </xdr:cNvPr>
        <xdr:cNvPicPr>
          <a:picLocks noChangeAspect="1"/>
        </xdr:cNvPicPr>
      </xdr:nvPicPr>
      <xdr:blipFill>
        <a:blip xmlns:r="http://schemas.openxmlformats.org/officeDocument/2006/relationships" r:embed="rId1"/>
        <a:stretch>
          <a:fillRect/>
        </a:stretch>
      </xdr:blipFill>
      <xdr:spPr>
        <a:xfrm>
          <a:off x="8686800" y="224804"/>
          <a:ext cx="940255" cy="2940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28</xdr:col>
      <xdr:colOff>104775</xdr:colOff>
      <xdr:row>0</xdr:row>
      <xdr:rowOff>205754</xdr:rowOff>
    </xdr:from>
    <xdr:to>
      <xdr:col>29</xdr:col>
      <xdr:colOff>873580</xdr:colOff>
      <xdr:row>2</xdr:row>
      <xdr:rowOff>36270</xdr:rowOff>
    </xdr:to>
    <xdr:pic>
      <xdr:nvPicPr>
        <xdr:cNvPr id="2" name="Picture 1">
          <a:extLst>
            <a:ext uri="{FF2B5EF4-FFF2-40B4-BE49-F238E27FC236}">
              <a16:creationId xmlns:a16="http://schemas.microsoft.com/office/drawing/2014/main" id="{767B4816-E147-4B6E-B8B6-C20E775FDD2F}"/>
            </a:ext>
          </a:extLst>
        </xdr:cNvPr>
        <xdr:cNvPicPr>
          <a:picLocks noChangeAspect="1"/>
        </xdr:cNvPicPr>
      </xdr:nvPicPr>
      <xdr:blipFill>
        <a:blip xmlns:r="http://schemas.openxmlformats.org/officeDocument/2006/relationships" r:embed="rId1"/>
        <a:stretch>
          <a:fillRect/>
        </a:stretch>
      </xdr:blipFill>
      <xdr:spPr>
        <a:xfrm>
          <a:off x="9744075" y="205754"/>
          <a:ext cx="921205" cy="3067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29</xdr:col>
      <xdr:colOff>30920</xdr:colOff>
      <xdr:row>0</xdr:row>
      <xdr:rowOff>215279</xdr:rowOff>
    </xdr:from>
    <xdr:to>
      <xdr:col>30</xdr:col>
      <xdr:colOff>885450</xdr:colOff>
      <xdr:row>2</xdr:row>
      <xdr:rowOff>33095</xdr:rowOff>
    </xdr:to>
    <xdr:pic>
      <xdr:nvPicPr>
        <xdr:cNvPr id="2" name="Picture 1">
          <a:extLst>
            <a:ext uri="{FF2B5EF4-FFF2-40B4-BE49-F238E27FC236}">
              <a16:creationId xmlns:a16="http://schemas.microsoft.com/office/drawing/2014/main" id="{742BBEAD-BF45-4970-ADE7-680C93C97295}"/>
            </a:ext>
          </a:extLst>
        </xdr:cNvPr>
        <xdr:cNvPicPr>
          <a:picLocks noChangeAspect="1"/>
        </xdr:cNvPicPr>
      </xdr:nvPicPr>
      <xdr:blipFill>
        <a:blip xmlns:r="http://schemas.openxmlformats.org/officeDocument/2006/relationships" r:embed="rId1"/>
        <a:stretch>
          <a:fillRect/>
        </a:stretch>
      </xdr:blipFill>
      <xdr:spPr>
        <a:xfrm>
          <a:off x="10822745" y="215279"/>
          <a:ext cx="940255" cy="2940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DFBC4-3049-4E36-B604-64670FD4509B}">
  <dimension ref="C22:K27"/>
  <sheetViews>
    <sheetView tabSelected="1" zoomScaleNormal="100" workbookViewId="0">
      <selection activeCell="O11" sqref="O11"/>
    </sheetView>
  </sheetViews>
  <sheetFormatPr defaultRowHeight="15" x14ac:dyDescent="0.25"/>
  <sheetData>
    <row r="22" spans="3:11" x14ac:dyDescent="0.25">
      <c r="C22" s="119" t="s">
        <v>0</v>
      </c>
      <c r="D22" s="120"/>
      <c r="E22" s="120"/>
      <c r="F22" s="120"/>
      <c r="G22" s="120"/>
      <c r="H22" s="120"/>
      <c r="I22" s="120"/>
      <c r="J22" s="120"/>
      <c r="K22" s="120"/>
    </row>
    <row r="23" spans="3:11" x14ac:dyDescent="0.25">
      <c r="C23" s="120"/>
      <c r="D23" s="120"/>
      <c r="E23" s="120"/>
      <c r="F23" s="120"/>
      <c r="G23" s="120"/>
      <c r="H23" s="120"/>
      <c r="I23" s="120"/>
      <c r="J23" s="120"/>
      <c r="K23" s="120"/>
    </row>
    <row r="24" spans="3:11" x14ac:dyDescent="0.25">
      <c r="C24" s="120"/>
      <c r="D24" s="120"/>
      <c r="E24" s="120"/>
      <c r="F24" s="120"/>
      <c r="G24" s="120"/>
      <c r="H24" s="120"/>
      <c r="I24" s="120"/>
      <c r="J24" s="120"/>
      <c r="K24" s="120"/>
    </row>
    <row r="25" spans="3:11" x14ac:dyDescent="0.25">
      <c r="C25" s="120"/>
      <c r="D25" s="120"/>
      <c r="E25" s="120"/>
      <c r="F25" s="120"/>
      <c r="G25" s="120"/>
      <c r="H25" s="120"/>
      <c r="I25" s="120"/>
      <c r="J25" s="120"/>
      <c r="K25" s="120"/>
    </row>
    <row r="26" spans="3:11" x14ac:dyDescent="0.25">
      <c r="C26" s="120"/>
      <c r="D26" s="120"/>
      <c r="E26" s="120"/>
      <c r="F26" s="120"/>
      <c r="G26" s="120"/>
      <c r="H26" s="120"/>
      <c r="I26" s="120"/>
      <c r="J26" s="120"/>
      <c r="K26" s="120"/>
    </row>
    <row r="27" spans="3:11" x14ac:dyDescent="0.25">
      <c r="C27" s="120"/>
      <c r="D27" s="120"/>
      <c r="E27" s="120"/>
      <c r="F27" s="120"/>
      <c r="G27" s="120"/>
      <c r="H27" s="120"/>
      <c r="I27" s="120"/>
      <c r="J27" s="120"/>
      <c r="K27" s="120"/>
    </row>
  </sheetData>
  <mergeCells count="1">
    <mergeCell ref="C22:K27"/>
  </mergeCells>
  <printOptions horizontalCentered="1"/>
  <pageMargins left="0.7" right="0.7" top="0.75" bottom="0.75" header="0.3" footer="0.3"/>
  <pageSetup orientation="landscape" r:id="rId1"/>
  <customProperties>
    <customPr name="WORKBKFUNCTIONCACHE"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029A0-725F-4EA6-B938-5DF7A236327A}">
  <sheetPr>
    <pageSetUpPr fitToPage="1"/>
  </sheetPr>
  <dimension ref="A1:AG41"/>
  <sheetViews>
    <sheetView zoomScaleNormal="100" zoomScaleSheetLayoutView="100" workbookViewId="0">
      <selection activeCell="I32" sqref="I32"/>
    </sheetView>
  </sheetViews>
  <sheetFormatPr defaultColWidth="9.140625" defaultRowHeight="14.25" x14ac:dyDescent="0.2"/>
  <cols>
    <col min="1" max="4" width="11.7109375" style="1" customWidth="1"/>
    <col min="5" max="5" width="1.140625" style="1" customWidth="1"/>
    <col min="6" max="6" width="12.28515625" style="1" bestFit="1" customWidth="1"/>
    <col min="7" max="7" width="1.140625" style="1" customWidth="1"/>
    <col min="8" max="8" width="12.28515625" style="1" bestFit="1" customWidth="1"/>
    <col min="9" max="9" width="0.85546875" style="1" customWidth="1"/>
    <col min="10" max="10" width="12.28515625" style="1" bestFit="1" customWidth="1"/>
    <col min="11" max="11" width="0.85546875" style="1" customWidth="1"/>
    <col min="12" max="12" width="10.5703125" style="1" bestFit="1" customWidth="1"/>
    <col min="13" max="13" width="0.85546875" style="1" customWidth="1"/>
    <col min="14" max="14" width="9.42578125" style="1" bestFit="1" customWidth="1"/>
    <col min="15" max="15" width="0.85546875" style="1" customWidth="1"/>
    <col min="16" max="16" width="12.28515625" style="1" bestFit="1" customWidth="1"/>
    <col min="17" max="17" width="1.140625" style="1" customWidth="1"/>
    <col min="18" max="18" width="9.42578125" style="1" bestFit="1" customWidth="1"/>
    <col min="19" max="19" width="0.85546875" style="1" customWidth="1"/>
    <col min="20" max="20" width="10.5703125" style="1" bestFit="1" customWidth="1"/>
    <col min="21" max="21" width="0.85546875" style="1" customWidth="1"/>
    <col min="22" max="22" width="3.28515625" style="1" customWidth="1"/>
    <col min="23" max="23" width="9.140625" style="1"/>
    <col min="24" max="24" width="3.28515625" style="1" customWidth="1"/>
    <col min="25" max="26" width="0.85546875" style="1" customWidth="1"/>
    <col min="27" max="27" width="3.28515625" style="1" customWidth="1"/>
    <col min="28" max="28" width="9.140625" style="1"/>
    <col min="29" max="29" width="3.28515625" style="1" customWidth="1"/>
    <col min="30" max="30" width="1.42578125" style="1" customWidth="1"/>
    <col min="31" max="31" width="13.140625" style="1" customWidth="1"/>
    <col min="32" max="16384" width="9.140625" style="1"/>
  </cols>
  <sheetData>
    <row r="1" spans="1:31" ht="21.75" x14ac:dyDescent="0.35">
      <c r="A1" s="60" t="s">
        <v>2</v>
      </c>
      <c r="B1" s="61"/>
      <c r="C1" s="61"/>
      <c r="D1" s="61"/>
      <c r="E1" s="61"/>
      <c r="AC1" s="153" t="s">
        <v>86</v>
      </c>
      <c r="AD1" s="173"/>
      <c r="AE1" s="173"/>
    </row>
    <row r="2" spans="1:31" ht="15.75" x14ac:dyDescent="0.25">
      <c r="A2" s="132" t="s">
        <v>87</v>
      </c>
      <c r="B2" s="133"/>
      <c r="C2" s="133"/>
      <c r="D2" s="133"/>
      <c r="E2" s="133"/>
      <c r="F2" s="152"/>
      <c r="G2" s="152"/>
      <c r="H2" s="152"/>
    </row>
    <row r="3" spans="1:31" s="2" customFormat="1" ht="15.75" x14ac:dyDescent="0.25">
      <c r="A3" s="132" t="s">
        <v>5</v>
      </c>
      <c r="B3" s="133"/>
      <c r="C3" s="133"/>
      <c r="D3" s="133"/>
      <c r="E3" s="133"/>
      <c r="F3" s="152"/>
    </row>
    <row r="4" spans="1:31" s="2" customFormat="1" x14ac:dyDescent="0.2"/>
    <row r="5" spans="1:31" s="2" customFormat="1" ht="15.75" x14ac:dyDescent="0.25">
      <c r="A5" s="25"/>
      <c r="B5" s="26"/>
      <c r="C5" s="26"/>
      <c r="D5" s="26"/>
      <c r="E5" s="26"/>
    </row>
    <row r="6" spans="1:31" s="2" customFormat="1" ht="17.25" x14ac:dyDescent="0.25">
      <c r="F6" s="144" t="s">
        <v>6</v>
      </c>
      <c r="G6" s="142"/>
      <c r="H6" s="142"/>
      <c r="I6" s="142"/>
      <c r="J6" s="142"/>
      <c r="K6" s="142"/>
      <c r="L6" s="142"/>
      <c r="M6" s="142"/>
      <c r="N6" s="142"/>
      <c r="O6" s="142"/>
      <c r="P6" s="142"/>
      <c r="Q6" s="142"/>
      <c r="R6" s="142"/>
      <c r="S6" s="142"/>
      <c r="T6" s="142"/>
      <c r="U6" s="142"/>
      <c r="V6" s="142"/>
      <c r="W6" s="142"/>
      <c r="X6" s="142"/>
      <c r="Y6" s="142"/>
      <c r="Z6" s="57"/>
      <c r="AA6" s="142" t="s">
        <v>7</v>
      </c>
      <c r="AB6" s="142"/>
      <c r="AC6" s="143"/>
      <c r="AE6" s="59" t="s">
        <v>75</v>
      </c>
    </row>
    <row r="7" spans="1:31" s="2" customFormat="1" ht="15" x14ac:dyDescent="0.25">
      <c r="F7" s="3" t="s">
        <v>8</v>
      </c>
      <c r="P7" s="3" t="s">
        <v>8</v>
      </c>
      <c r="V7" s="136" t="s">
        <v>9</v>
      </c>
      <c r="W7" s="166"/>
      <c r="X7" s="166"/>
      <c r="Y7" s="50"/>
      <c r="AA7" s="146" t="s">
        <v>9</v>
      </c>
      <c r="AB7" s="147"/>
      <c r="AC7" s="147"/>
      <c r="AE7" s="59" t="s">
        <v>10</v>
      </c>
    </row>
    <row r="8" spans="1:31" s="2" customFormat="1" ht="15" x14ac:dyDescent="0.25">
      <c r="F8" s="4" t="s">
        <v>11</v>
      </c>
      <c r="H8" s="136" t="s">
        <v>12</v>
      </c>
      <c r="I8" s="137"/>
      <c r="J8" s="137"/>
      <c r="K8" s="137"/>
      <c r="L8" s="137"/>
      <c r="M8" s="137"/>
      <c r="N8" s="137"/>
      <c r="P8" s="4" t="s">
        <v>11</v>
      </c>
      <c r="R8" s="136" t="s">
        <v>12</v>
      </c>
      <c r="S8" s="170"/>
      <c r="T8" s="170"/>
      <c r="U8" s="65"/>
      <c r="V8" s="136" t="s">
        <v>13</v>
      </c>
      <c r="W8" s="136"/>
      <c r="X8" s="136"/>
      <c r="Y8" s="51"/>
      <c r="Z8" s="48"/>
      <c r="AA8" s="148" t="s">
        <v>13</v>
      </c>
      <c r="AB8" s="148"/>
      <c r="AC8" s="148"/>
      <c r="AD8" s="65"/>
      <c r="AE8" s="58" t="s">
        <v>11</v>
      </c>
    </row>
    <row r="9" spans="1:31" s="5" customFormat="1" ht="15" x14ac:dyDescent="0.25">
      <c r="F9" s="8">
        <v>45291</v>
      </c>
      <c r="H9" s="6">
        <v>45382</v>
      </c>
      <c r="I9" s="7"/>
      <c r="J9" s="7">
        <v>45473</v>
      </c>
      <c r="K9" s="7"/>
      <c r="L9" s="7">
        <v>45565</v>
      </c>
      <c r="M9" s="7"/>
      <c r="N9" s="7">
        <v>45657</v>
      </c>
      <c r="O9" s="7"/>
      <c r="P9" s="8">
        <v>45657</v>
      </c>
      <c r="R9" s="6">
        <v>45747</v>
      </c>
      <c r="S9" s="7"/>
      <c r="T9" s="7">
        <v>45838</v>
      </c>
      <c r="U9" s="7"/>
      <c r="V9" s="138" t="s">
        <v>14</v>
      </c>
      <c r="W9" s="139"/>
      <c r="X9" s="139"/>
      <c r="Y9" s="52"/>
      <c r="Z9" s="7"/>
      <c r="AA9" s="138" t="s">
        <v>15</v>
      </c>
      <c r="AB9" s="139"/>
      <c r="AC9" s="140"/>
      <c r="AE9" s="8">
        <v>45930</v>
      </c>
    </row>
    <row r="10" spans="1:31" s="2" customFormat="1" ht="4.5" customHeight="1" x14ac:dyDescent="0.2">
      <c r="F10" s="9"/>
      <c r="P10" s="9"/>
      <c r="Z10" s="68"/>
    </row>
    <row r="11" spans="1:31" s="2" customFormat="1" ht="36" customHeight="1" x14ac:dyDescent="0.25">
      <c r="A11" s="134" t="s">
        <v>88</v>
      </c>
      <c r="B11" s="135"/>
      <c r="C11" s="135"/>
      <c r="D11" s="164"/>
      <c r="F11" s="11"/>
      <c r="G11" s="10"/>
      <c r="H11" s="10"/>
      <c r="I11" s="10"/>
      <c r="J11" s="10"/>
      <c r="K11" s="10"/>
      <c r="L11" s="10"/>
      <c r="M11" s="10"/>
      <c r="N11" s="10"/>
      <c r="O11" s="10"/>
      <c r="P11" s="11"/>
      <c r="Q11" s="10"/>
      <c r="R11" s="10"/>
      <c r="S11" s="10"/>
      <c r="T11" s="10"/>
      <c r="U11" s="10"/>
      <c r="Z11" s="73"/>
    </row>
    <row r="12" spans="1:31" s="2" customFormat="1" ht="4.5" customHeight="1" x14ac:dyDescent="0.2">
      <c r="F12" s="13"/>
      <c r="G12" s="12"/>
      <c r="H12" s="12"/>
      <c r="I12" s="12"/>
      <c r="J12" s="12"/>
      <c r="K12" s="12"/>
      <c r="L12" s="12"/>
      <c r="M12" s="12"/>
      <c r="N12" s="12"/>
      <c r="O12" s="12"/>
      <c r="P12" s="13"/>
      <c r="Q12" s="12"/>
      <c r="R12" s="12"/>
      <c r="S12" s="12"/>
      <c r="T12" s="12"/>
      <c r="U12" s="12"/>
      <c r="Z12" s="73"/>
    </row>
    <row r="13" spans="1:31" s="2" customFormat="1" ht="30" customHeight="1" x14ac:dyDescent="0.25">
      <c r="A13" s="130" t="s">
        <v>89</v>
      </c>
      <c r="B13" s="131"/>
      <c r="C13" s="131"/>
      <c r="D13" s="164"/>
      <c r="F13" s="11">
        <v>-1284</v>
      </c>
      <c r="G13" s="10"/>
      <c r="H13" s="10">
        <f>+'Sch. 1'!H36</f>
        <v>-563</v>
      </c>
      <c r="I13" s="10"/>
      <c r="J13" s="10">
        <f>+'Sch. 1'!J36</f>
        <v>-5413</v>
      </c>
      <c r="K13" s="10"/>
      <c r="L13" s="10">
        <f>+'Sch. 1'!L36</f>
        <v>-4</v>
      </c>
      <c r="M13" s="10"/>
      <c r="N13" s="10">
        <f>+'Sch. 1'!N36</f>
        <v>-224</v>
      </c>
      <c r="O13" s="10"/>
      <c r="P13" s="11">
        <f>SUM(H13,J13,L13,N13)</f>
        <v>-6204</v>
      </c>
      <c r="Q13" s="10"/>
      <c r="R13" s="10">
        <f>+'Sch. 1'!R36</f>
        <v>152</v>
      </c>
      <c r="S13" s="10"/>
      <c r="T13" s="10">
        <f>+'Sch. 1'!T36</f>
        <v>57</v>
      </c>
      <c r="U13" s="10"/>
      <c r="W13" s="10">
        <f>+'Sch. 1'!W36</f>
        <v>-244</v>
      </c>
      <c r="Z13" s="73"/>
      <c r="AB13" s="10">
        <f>+'Sch. 1'!AB36</f>
        <v>-13</v>
      </c>
      <c r="AE13" s="10">
        <f>+AB13+W13</f>
        <v>-257</v>
      </c>
    </row>
    <row r="14" spans="1:31" s="2" customFormat="1" ht="4.5" customHeight="1" x14ac:dyDescent="0.2">
      <c r="F14" s="13"/>
      <c r="G14" s="12"/>
      <c r="H14" s="12"/>
      <c r="I14" s="12"/>
      <c r="J14" s="12"/>
      <c r="K14" s="12"/>
      <c r="L14" s="12"/>
      <c r="M14" s="12"/>
      <c r="N14" s="12"/>
      <c r="O14" s="12"/>
      <c r="P14" s="13"/>
      <c r="Q14" s="12"/>
      <c r="R14" s="12"/>
      <c r="S14" s="12"/>
      <c r="T14" s="12"/>
      <c r="U14" s="12"/>
      <c r="W14" s="12"/>
      <c r="Z14" s="73"/>
      <c r="AB14" s="12"/>
      <c r="AE14" s="12"/>
    </row>
    <row r="15" spans="1:31" s="2" customFormat="1" ht="34.5" customHeight="1" x14ac:dyDescent="0.25">
      <c r="A15" s="130" t="s">
        <v>90</v>
      </c>
      <c r="B15" s="131"/>
      <c r="C15" s="131"/>
      <c r="D15" s="164"/>
      <c r="F15" s="13">
        <v>1684</v>
      </c>
      <c r="G15" s="12"/>
      <c r="H15" s="12">
        <f>+'Sch. 8'!H33</f>
        <v>987</v>
      </c>
      <c r="I15" s="12"/>
      <c r="J15" s="12">
        <f>+'Sch. 8'!J33</f>
        <v>5774</v>
      </c>
      <c r="K15" s="12"/>
      <c r="L15" s="12">
        <f>+'Sch. 8'!L33</f>
        <v>331</v>
      </c>
      <c r="M15" s="12"/>
      <c r="N15" s="12">
        <f>+'Sch. 8'!N33</f>
        <v>153</v>
      </c>
      <c r="O15" s="12"/>
      <c r="P15" s="13">
        <f>SUM(H15,J15,L15,N15)</f>
        <v>7245</v>
      </c>
      <c r="Q15" s="12"/>
      <c r="R15" s="12">
        <f>+'Sch. 8'!R33</f>
        <v>43</v>
      </c>
      <c r="S15" s="12"/>
      <c r="T15" s="12">
        <f>+'Sch. 8'!T33</f>
        <v>258</v>
      </c>
      <c r="U15" s="12"/>
      <c r="W15" s="12">
        <f>+'Sch. 8'!W33</f>
        <v>82</v>
      </c>
      <c r="Z15" s="73"/>
      <c r="AB15" s="12">
        <f>+'Sch. 8'!AB33</f>
        <v>151</v>
      </c>
      <c r="AE15" s="12">
        <f>+AB15+W15</f>
        <v>233</v>
      </c>
    </row>
    <row r="16" spans="1:31" s="2" customFormat="1" ht="4.5" customHeight="1" x14ac:dyDescent="0.2">
      <c r="F16" s="13"/>
      <c r="G16" s="12"/>
      <c r="H16" s="12"/>
      <c r="I16" s="12"/>
      <c r="J16" s="12"/>
      <c r="K16" s="12"/>
      <c r="L16" s="12"/>
      <c r="M16" s="12"/>
      <c r="N16" s="12"/>
      <c r="O16" s="12"/>
      <c r="P16" s="13"/>
      <c r="Q16" s="12"/>
      <c r="R16" s="12"/>
      <c r="S16" s="12"/>
      <c r="T16" s="12"/>
      <c r="U16" s="12"/>
      <c r="W16" s="12"/>
      <c r="Z16" s="73"/>
      <c r="AB16" s="12"/>
      <c r="AE16" s="12"/>
    </row>
    <row r="17" spans="1:33" s="2" customFormat="1" ht="30" customHeight="1" thickBot="1" x14ac:dyDescent="0.3">
      <c r="A17" s="130" t="s">
        <v>91</v>
      </c>
      <c r="B17" s="129"/>
      <c r="C17" s="129"/>
      <c r="D17" s="129"/>
      <c r="F17" s="18">
        <f>+F15+F13</f>
        <v>400</v>
      </c>
      <c r="G17" s="10"/>
      <c r="H17" s="17">
        <f>+H13+H15</f>
        <v>424</v>
      </c>
      <c r="I17" s="10"/>
      <c r="J17" s="17">
        <f>+J13+J15</f>
        <v>361</v>
      </c>
      <c r="K17" s="10"/>
      <c r="L17" s="17">
        <f>+L13+L15</f>
        <v>327</v>
      </c>
      <c r="M17" s="10"/>
      <c r="N17" s="17">
        <f>+N13+N15</f>
        <v>-71</v>
      </c>
      <c r="O17" s="10"/>
      <c r="P17" s="18">
        <f>SUM(H17,J17,L17,N17)</f>
        <v>1041</v>
      </c>
      <c r="Q17" s="10"/>
      <c r="R17" s="17">
        <f>+R13+R15</f>
        <v>195</v>
      </c>
      <c r="S17" s="10"/>
      <c r="T17" s="17">
        <f>+T13+T15</f>
        <v>315</v>
      </c>
      <c r="U17" s="10"/>
      <c r="W17" s="17">
        <f>+W13+W15</f>
        <v>-162</v>
      </c>
      <c r="Z17" s="73"/>
      <c r="AB17" s="17">
        <f>+AB13+AB15</f>
        <v>138</v>
      </c>
      <c r="AE17" s="17">
        <f>+AE13+AE15</f>
        <v>-24</v>
      </c>
    </row>
    <row r="18" spans="1:33" s="2" customFormat="1" ht="4.5" customHeight="1" x14ac:dyDescent="0.2">
      <c r="F18" s="13"/>
      <c r="G18" s="12"/>
      <c r="H18" s="12"/>
      <c r="I18" s="12"/>
      <c r="J18" s="12"/>
      <c r="K18" s="12"/>
      <c r="L18" s="12"/>
      <c r="M18" s="12"/>
      <c r="N18" s="12"/>
      <c r="O18" s="12"/>
      <c r="P18" s="13"/>
      <c r="Q18" s="12"/>
      <c r="R18" s="12"/>
      <c r="S18" s="12"/>
      <c r="T18" s="12"/>
      <c r="U18" s="12"/>
      <c r="Z18" s="73"/>
    </row>
    <row r="19" spans="1:33" s="2" customFormat="1" ht="15" customHeight="1" x14ac:dyDescent="0.25">
      <c r="A19" s="128"/>
      <c r="B19" s="129"/>
      <c r="C19" s="129"/>
      <c r="F19" s="13"/>
      <c r="G19" s="12"/>
      <c r="H19" s="12"/>
      <c r="I19" s="12"/>
      <c r="J19" s="12"/>
      <c r="K19" s="12"/>
      <c r="L19" s="12"/>
      <c r="M19" s="12"/>
      <c r="N19" s="12"/>
      <c r="O19" s="12"/>
      <c r="P19" s="13"/>
      <c r="Q19" s="12"/>
      <c r="R19" s="12"/>
      <c r="S19" s="12"/>
      <c r="T19" s="12"/>
      <c r="U19" s="12"/>
      <c r="Z19" s="73"/>
    </row>
    <row r="20" spans="1:33" s="2" customFormat="1" ht="4.5" customHeight="1" x14ac:dyDescent="0.2">
      <c r="F20" s="13"/>
      <c r="G20" s="12"/>
      <c r="H20" s="12"/>
      <c r="I20" s="12"/>
      <c r="J20" s="12"/>
      <c r="K20" s="12"/>
      <c r="L20" s="12"/>
      <c r="M20" s="12"/>
      <c r="N20" s="12"/>
      <c r="O20" s="12"/>
      <c r="P20" s="13"/>
      <c r="Q20" s="12"/>
      <c r="R20" s="12"/>
      <c r="S20" s="12"/>
      <c r="T20" s="12"/>
      <c r="U20" s="12"/>
      <c r="Z20" s="73"/>
    </row>
    <row r="21" spans="1:33" s="2" customFormat="1" ht="29.25" customHeight="1" x14ac:dyDescent="0.25">
      <c r="A21" s="134" t="s">
        <v>138</v>
      </c>
      <c r="B21" s="127"/>
      <c r="C21" s="127"/>
      <c r="D21" s="127"/>
      <c r="F21" s="13"/>
      <c r="G21" s="12"/>
      <c r="H21" s="12"/>
      <c r="I21" s="12"/>
      <c r="J21" s="12"/>
      <c r="K21" s="12"/>
      <c r="L21" s="12"/>
      <c r="M21" s="12"/>
      <c r="N21" s="12"/>
      <c r="O21" s="12"/>
      <c r="P21" s="13"/>
      <c r="Q21" s="12"/>
      <c r="R21" s="12"/>
      <c r="S21" s="12"/>
      <c r="T21" s="12"/>
      <c r="U21" s="12"/>
      <c r="Z21" s="73"/>
    </row>
    <row r="22" spans="1:33" s="2" customFormat="1" ht="4.5" customHeight="1" x14ac:dyDescent="0.2">
      <c r="F22" s="13"/>
      <c r="G22" s="12"/>
      <c r="H22" s="12"/>
      <c r="I22" s="12"/>
      <c r="J22" s="12"/>
      <c r="K22" s="12"/>
      <c r="L22" s="12"/>
      <c r="M22" s="12"/>
      <c r="N22" s="12"/>
      <c r="O22" s="12"/>
      <c r="P22" s="13"/>
      <c r="Q22" s="12"/>
      <c r="R22" s="12"/>
      <c r="S22" s="12"/>
      <c r="T22" s="12"/>
      <c r="U22" s="12"/>
      <c r="Z22" s="73"/>
    </row>
    <row r="23" spans="1:33" s="2" customFormat="1" ht="30.75" customHeight="1" x14ac:dyDescent="0.25">
      <c r="A23" s="130" t="s">
        <v>92</v>
      </c>
      <c r="B23" s="131"/>
      <c r="C23" s="131"/>
      <c r="D23" s="164"/>
      <c r="F23" s="24">
        <v>-2.06</v>
      </c>
      <c r="G23" s="38"/>
      <c r="H23" s="23">
        <v>-0.88</v>
      </c>
      <c r="I23" s="23"/>
      <c r="J23" s="23">
        <v>-8.1199999999999992</v>
      </c>
      <c r="K23" s="23"/>
      <c r="L23" s="23">
        <v>-0.01</v>
      </c>
      <c r="M23" s="23"/>
      <c r="N23" s="23">
        <v>-0.33</v>
      </c>
      <c r="O23" s="23"/>
      <c r="P23" s="24">
        <v>-9.36</v>
      </c>
      <c r="Q23" s="38"/>
      <c r="R23" s="23">
        <v>0.22</v>
      </c>
      <c r="S23" s="44"/>
      <c r="T23" s="23">
        <v>0.08</v>
      </c>
      <c r="U23" s="38"/>
      <c r="W23" s="23">
        <f>+'Sch. 1'!W44</f>
        <v>-0.36</v>
      </c>
      <c r="Z23" s="73"/>
      <c r="AB23" s="23">
        <f>+'Sch. 1'!AB44</f>
        <v>-0.01</v>
      </c>
      <c r="AE23" s="23">
        <f>+AB23+W23</f>
        <v>-0.37</v>
      </c>
    </row>
    <row r="24" spans="1:33" s="2" customFormat="1" ht="4.5" customHeight="1" x14ac:dyDescent="0.2">
      <c r="F24" s="39"/>
      <c r="G24" s="38"/>
      <c r="H24" s="38"/>
      <c r="I24" s="38"/>
      <c r="J24" s="38"/>
      <c r="K24" s="38"/>
      <c r="L24" s="38"/>
      <c r="M24" s="38"/>
      <c r="N24" s="38"/>
      <c r="O24" s="38"/>
      <c r="P24" s="39"/>
      <c r="Q24" s="38"/>
      <c r="R24" s="38"/>
      <c r="S24" s="38"/>
      <c r="T24" s="38"/>
      <c r="U24" s="38"/>
      <c r="W24" s="38"/>
      <c r="Z24" s="73"/>
      <c r="AB24" s="38"/>
      <c r="AE24" s="38"/>
    </row>
    <row r="25" spans="1:33" s="2" customFormat="1" ht="32.25" customHeight="1" x14ac:dyDescent="0.25">
      <c r="A25" s="130" t="s">
        <v>93</v>
      </c>
      <c r="B25" s="164"/>
      <c r="C25" s="164"/>
      <c r="D25" s="164"/>
      <c r="F25" s="45">
        <f>+F27-F23</f>
        <v>2.58</v>
      </c>
      <c r="G25" s="44"/>
      <c r="H25" s="44">
        <f>+H27-H23</f>
        <v>1.5</v>
      </c>
      <c r="I25" s="44"/>
      <c r="J25" s="44">
        <f>+J27-J23</f>
        <v>8.66</v>
      </c>
      <c r="K25" s="44"/>
      <c r="L25" s="44">
        <f>+L27-L23</f>
        <v>0.5</v>
      </c>
      <c r="M25" s="44"/>
      <c r="N25" s="44">
        <f>+N27-N23</f>
        <v>0.22000000000000003</v>
      </c>
      <c r="O25" s="44"/>
      <c r="P25" s="45">
        <f>+P27-P23</f>
        <v>10.899999999999999</v>
      </c>
      <c r="Q25" s="44"/>
      <c r="R25" s="44">
        <f>+R27-R23</f>
        <v>6.9999999999999979E-2</v>
      </c>
      <c r="S25" s="44"/>
      <c r="T25" s="44">
        <f>+T27-T23</f>
        <v>0.38</v>
      </c>
      <c r="U25" s="44"/>
      <c r="W25" s="44">
        <f>+W27-W23</f>
        <v>0.12</v>
      </c>
      <c r="Z25" s="73"/>
      <c r="AB25" s="44">
        <f>+AB27-AB23</f>
        <v>0.13321428571428573</v>
      </c>
      <c r="AE25" s="44">
        <f>+AE27-AE23</f>
        <v>0.25321428571428573</v>
      </c>
    </row>
    <row r="26" spans="1:33" s="2" customFormat="1" ht="4.5" customHeight="1" x14ac:dyDescent="0.2">
      <c r="F26" s="41"/>
      <c r="G26" s="38"/>
      <c r="H26" s="40"/>
      <c r="I26" s="38"/>
      <c r="J26" s="40"/>
      <c r="K26" s="38"/>
      <c r="L26" s="40"/>
      <c r="M26" s="38"/>
      <c r="N26" s="40"/>
      <c r="O26" s="38"/>
      <c r="P26" s="41"/>
      <c r="Q26" s="38"/>
      <c r="R26" s="40"/>
      <c r="S26" s="38"/>
      <c r="T26" s="40"/>
      <c r="U26" s="38"/>
      <c r="W26" s="40"/>
      <c r="Z26" s="73"/>
      <c r="AB26" s="40"/>
      <c r="AE26" s="40"/>
    </row>
    <row r="27" spans="1:33" s="2" customFormat="1" ht="15" customHeight="1" thickBot="1" x14ac:dyDescent="0.25">
      <c r="A27" s="2" t="s">
        <v>94</v>
      </c>
      <c r="F27" s="43">
        <v>0.52</v>
      </c>
      <c r="G27" s="23"/>
      <c r="H27" s="42">
        <v>0.62</v>
      </c>
      <c r="I27" s="23"/>
      <c r="J27" s="42">
        <v>0.54</v>
      </c>
      <c r="K27" s="23"/>
      <c r="L27" s="42">
        <v>0.49</v>
      </c>
      <c r="M27" s="23"/>
      <c r="N27" s="42">
        <v>-0.11</v>
      </c>
      <c r="O27" s="23"/>
      <c r="P27" s="43">
        <v>1.54</v>
      </c>
      <c r="Q27" s="23"/>
      <c r="R27" s="42">
        <v>0.28999999999999998</v>
      </c>
      <c r="S27" s="23"/>
      <c r="T27" s="42">
        <v>0.46</v>
      </c>
      <c r="U27" s="23"/>
      <c r="W27" s="42">
        <f>+'Sch. 2'!W33</f>
        <v>-0.24</v>
      </c>
      <c r="Z27" s="73"/>
      <c r="AB27" s="42">
        <f>+'Sch. 2'!AB33</f>
        <v>0.12321428571428572</v>
      </c>
      <c r="AE27" s="42">
        <f>+'Sch. 2'!AE33</f>
        <v>-0.11678571428571427</v>
      </c>
    </row>
    <row r="28" spans="1:33" s="2" customFormat="1" ht="4.5" customHeight="1" x14ac:dyDescent="0.2">
      <c r="F28" s="13"/>
      <c r="G28" s="12"/>
      <c r="H28" s="12"/>
      <c r="I28" s="12"/>
      <c r="J28" s="12"/>
      <c r="K28" s="12"/>
      <c r="L28" s="12"/>
      <c r="M28" s="12"/>
      <c r="N28" s="12"/>
      <c r="O28" s="12"/>
      <c r="P28" s="13"/>
      <c r="Q28" s="12"/>
      <c r="R28" s="12"/>
      <c r="S28" s="12"/>
      <c r="T28" s="12"/>
      <c r="U28" s="12"/>
      <c r="Z28" s="73"/>
    </row>
    <row r="29" spans="1:33" s="2" customFormat="1" ht="17.25" customHeight="1" x14ac:dyDescent="0.25">
      <c r="A29" s="130"/>
      <c r="B29" s="164"/>
      <c r="C29" s="164"/>
      <c r="D29" s="164"/>
      <c r="F29" s="13"/>
      <c r="G29" s="12"/>
      <c r="H29" s="12"/>
      <c r="I29" s="12"/>
      <c r="J29" s="12"/>
      <c r="K29" s="12"/>
      <c r="L29" s="12"/>
      <c r="M29" s="12"/>
      <c r="N29" s="12"/>
      <c r="O29" s="12"/>
      <c r="P29" s="13"/>
      <c r="Q29" s="12"/>
      <c r="R29" s="12"/>
      <c r="S29" s="12"/>
      <c r="T29" s="12"/>
      <c r="U29" s="12"/>
      <c r="Z29" s="73"/>
    </row>
    <row r="30" spans="1:33" s="2" customFormat="1" ht="4.5" customHeight="1" x14ac:dyDescent="0.2">
      <c r="F30" s="13"/>
      <c r="G30" s="12"/>
      <c r="H30" s="12"/>
      <c r="I30" s="12"/>
      <c r="J30" s="12"/>
      <c r="K30" s="12"/>
      <c r="L30" s="12"/>
      <c r="M30" s="12"/>
      <c r="N30" s="12"/>
      <c r="O30" s="12"/>
      <c r="P30" s="13"/>
      <c r="Q30" s="12"/>
      <c r="R30" s="12"/>
      <c r="S30" s="12"/>
      <c r="T30" s="12"/>
      <c r="U30" s="12"/>
      <c r="Z30" s="73"/>
    </row>
    <row r="31" spans="1:33" s="2" customFormat="1" ht="4.5" customHeight="1" x14ac:dyDescent="0.2">
      <c r="F31" s="13"/>
      <c r="G31" s="12"/>
      <c r="H31" s="12"/>
      <c r="I31" s="12"/>
      <c r="J31" s="12"/>
      <c r="K31" s="12"/>
      <c r="L31" s="12"/>
      <c r="M31" s="12"/>
      <c r="N31" s="12"/>
      <c r="O31" s="12"/>
      <c r="P31" s="13"/>
      <c r="Q31" s="12"/>
      <c r="R31" s="12"/>
      <c r="S31" s="12"/>
      <c r="T31" s="12"/>
      <c r="U31" s="12"/>
      <c r="Z31" s="73"/>
      <c r="AG31" s="2" t="s">
        <v>95</v>
      </c>
    </row>
    <row r="32" spans="1:33" s="2" customFormat="1" ht="30.75" customHeight="1" x14ac:dyDescent="0.25">
      <c r="A32" s="134" t="s">
        <v>96</v>
      </c>
      <c r="B32" s="179"/>
      <c r="C32" s="179"/>
      <c r="D32" s="179"/>
      <c r="F32" s="13">
        <f>+'Sch. 1'!F50</f>
        <v>652</v>
      </c>
      <c r="G32" s="12"/>
      <c r="H32" s="12">
        <f>+'Sch. 1'!H50</f>
        <v>654</v>
      </c>
      <c r="I32" s="12"/>
      <c r="J32" s="12">
        <f>+'Sch. 1'!J50</f>
        <v>667</v>
      </c>
      <c r="K32" s="12"/>
      <c r="L32" s="12">
        <v>667</v>
      </c>
      <c r="M32" s="12"/>
      <c r="N32" s="12">
        <f>+'Sch. 1'!N50</f>
        <v>669</v>
      </c>
      <c r="O32" s="12"/>
      <c r="P32" s="13">
        <f>+'Sch. 1'!P50</f>
        <v>664</v>
      </c>
      <c r="Q32" s="12"/>
      <c r="R32" s="12">
        <f>+'Sch. 1'!R50</f>
        <v>678</v>
      </c>
      <c r="S32" s="12"/>
      <c r="T32" s="12">
        <f>+'Sch. 1'!T50</f>
        <v>680</v>
      </c>
      <c r="U32" s="12"/>
      <c r="W32" s="12">
        <f>+'Sch. 1'!W50</f>
        <v>675</v>
      </c>
      <c r="Z32" s="73"/>
      <c r="AB32" s="12">
        <f>+'Sch. 1'!AB50</f>
        <v>1098</v>
      </c>
      <c r="AE32" s="79" t="s">
        <v>37</v>
      </c>
    </row>
    <row r="33" spans="1:31" s="2" customFormat="1" ht="15" customHeight="1" x14ac:dyDescent="0.25">
      <c r="A33" s="33"/>
      <c r="B33" s="46"/>
      <c r="C33" s="46"/>
      <c r="D33" s="46"/>
      <c r="F33" s="13"/>
      <c r="G33" s="12"/>
      <c r="H33" s="12"/>
      <c r="I33" s="12"/>
      <c r="J33" s="12"/>
      <c r="K33" s="12"/>
      <c r="L33" s="12"/>
      <c r="M33" s="12"/>
      <c r="N33" s="12"/>
      <c r="O33" s="12"/>
      <c r="P33" s="13"/>
      <c r="Q33" s="12"/>
      <c r="R33" s="12"/>
      <c r="S33" s="12"/>
      <c r="T33" s="12"/>
      <c r="U33" s="12"/>
      <c r="Z33" s="73"/>
    </row>
    <row r="34" spans="1:31" s="2" customFormat="1" ht="31.5" customHeight="1" x14ac:dyDescent="0.25">
      <c r="A34" s="134" t="s">
        <v>97</v>
      </c>
      <c r="B34" s="179"/>
      <c r="C34" s="179"/>
      <c r="D34" s="179"/>
      <c r="F34" s="13">
        <v>652</v>
      </c>
      <c r="G34" s="12"/>
      <c r="H34" s="12">
        <v>657</v>
      </c>
      <c r="I34" s="12"/>
      <c r="J34" s="12">
        <v>669</v>
      </c>
      <c r="K34" s="12"/>
      <c r="L34" s="12">
        <v>670</v>
      </c>
      <c r="M34" s="12"/>
      <c r="N34" s="12">
        <v>669</v>
      </c>
      <c r="O34" s="12"/>
      <c r="P34" s="13">
        <v>667</v>
      </c>
      <c r="Q34" s="12"/>
      <c r="R34" s="12">
        <v>678</v>
      </c>
      <c r="S34" s="12"/>
      <c r="T34" s="12">
        <v>680</v>
      </c>
      <c r="U34" s="12"/>
      <c r="W34" s="12">
        <v>675</v>
      </c>
      <c r="Z34" s="73"/>
      <c r="AB34" s="12">
        <v>1120</v>
      </c>
      <c r="AE34" s="79" t="s">
        <v>37</v>
      </c>
    </row>
    <row r="35" spans="1:31" s="2" customFormat="1" ht="7.5" customHeight="1" x14ac:dyDescent="0.2">
      <c r="F35" s="21"/>
      <c r="G35" s="12"/>
      <c r="H35" s="12"/>
      <c r="I35" s="12"/>
      <c r="J35" s="12"/>
      <c r="K35" s="12"/>
      <c r="L35" s="12"/>
      <c r="M35" s="12"/>
      <c r="N35" s="12"/>
      <c r="O35" s="12"/>
      <c r="P35" s="21"/>
      <c r="Q35" s="12"/>
      <c r="R35" s="12"/>
      <c r="S35" s="12"/>
      <c r="T35" s="12"/>
      <c r="U35" s="12"/>
      <c r="Z35" s="73"/>
    </row>
    <row r="36" spans="1:31" s="2" customFormat="1" x14ac:dyDescent="0.2"/>
    <row r="37" spans="1:31" s="2" customFormat="1" x14ac:dyDescent="0.2"/>
    <row r="38" spans="1:31" s="2" customFormat="1" ht="15" x14ac:dyDescent="0.25">
      <c r="A38" s="163" t="s">
        <v>85</v>
      </c>
      <c r="B38" s="164"/>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row>
    <row r="39" spans="1:31" s="2" customFormat="1" ht="15" x14ac:dyDescent="0.25">
      <c r="A39" s="159" t="s">
        <v>98</v>
      </c>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row>
    <row r="40" spans="1:31" s="2" customFormat="1" ht="51" customHeight="1" x14ac:dyDescent="0.25">
      <c r="A40" s="163" t="s">
        <v>137</v>
      </c>
      <c r="B40" s="164"/>
      <c r="C40" s="164"/>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row>
    <row r="41" spans="1:31" s="22" customFormat="1" ht="15" x14ac:dyDescent="0.25">
      <c r="A41" s="163" t="s">
        <v>99</v>
      </c>
      <c r="B41" s="164"/>
      <c r="C41" s="164"/>
      <c r="D41" s="164"/>
      <c r="E41" s="164"/>
      <c r="F41" s="164"/>
      <c r="G41" s="164"/>
      <c r="H41" s="164"/>
      <c r="I41" s="164"/>
      <c r="J41" s="164"/>
      <c r="K41" s="164"/>
      <c r="L41" s="164"/>
      <c r="M41" s="164"/>
      <c r="N41" s="164"/>
      <c r="O41" s="164"/>
      <c r="P41" s="164"/>
      <c r="Q41" s="164"/>
      <c r="R41" s="164"/>
      <c r="S41" s="164"/>
      <c r="T41" s="164"/>
      <c r="U41" s="164"/>
    </row>
  </sheetData>
  <mergeCells count="28">
    <mergeCell ref="AC1:AE1"/>
    <mergeCell ref="A32:D32"/>
    <mergeCell ref="A29:D29"/>
    <mergeCell ref="A34:D34"/>
    <mergeCell ref="H8:N8"/>
    <mergeCell ref="A2:H2"/>
    <mergeCell ref="F6:Y6"/>
    <mergeCell ref="AA6:AC6"/>
    <mergeCell ref="V7:X7"/>
    <mergeCell ref="AA7:AC7"/>
    <mergeCell ref="R8:T8"/>
    <mergeCell ref="V8:X8"/>
    <mergeCell ref="AA8:AC8"/>
    <mergeCell ref="A3:F3"/>
    <mergeCell ref="V9:X9"/>
    <mergeCell ref="AA9:AC9"/>
    <mergeCell ref="A41:U41"/>
    <mergeCell ref="A11:D11"/>
    <mergeCell ref="A25:D25"/>
    <mergeCell ref="A23:D23"/>
    <mergeCell ref="A15:D15"/>
    <mergeCell ref="A13:D13"/>
    <mergeCell ref="A17:D17"/>
    <mergeCell ref="A19:C19"/>
    <mergeCell ref="A21:D21"/>
    <mergeCell ref="A39:AE39"/>
    <mergeCell ref="A40:AE40"/>
    <mergeCell ref="A38:AE38"/>
  </mergeCells>
  <printOptions horizontalCentered="1"/>
  <pageMargins left="0.5" right="0.5" top="0.75" bottom="0.75" header="0.3" footer="0.3"/>
  <pageSetup scale="6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FA1F7-4EE9-4E6B-B636-D55AE3635140}">
  <sheetPr>
    <pageSetUpPr fitToPage="1"/>
  </sheetPr>
  <dimension ref="A1:AE46"/>
  <sheetViews>
    <sheetView view="pageBreakPreview" zoomScaleNormal="98" zoomScaleSheetLayoutView="100" workbookViewId="0">
      <selection activeCell="AB15" sqref="AB15"/>
    </sheetView>
  </sheetViews>
  <sheetFormatPr defaultColWidth="9.140625" defaultRowHeight="14.25" x14ac:dyDescent="0.2"/>
  <cols>
    <col min="1" max="4" width="11.7109375" style="1" customWidth="1"/>
    <col min="5" max="5" width="1.140625" style="1" customWidth="1"/>
    <col min="6" max="6" width="12.28515625" style="1" bestFit="1" customWidth="1"/>
    <col min="7" max="7" width="1.140625" style="1" customWidth="1"/>
    <col min="8" max="8" width="12.28515625" style="1" bestFit="1" customWidth="1"/>
    <col min="9" max="9" width="0.85546875" style="1" customWidth="1"/>
    <col min="10" max="10" width="12.28515625" style="1" bestFit="1" customWidth="1"/>
    <col min="11" max="11" width="0.85546875" style="1" customWidth="1"/>
    <col min="12" max="12" width="10.5703125" style="1" bestFit="1" customWidth="1"/>
    <col min="13" max="13" width="0.85546875" style="1" customWidth="1"/>
    <col min="14" max="14" width="9.42578125" style="1" bestFit="1" customWidth="1"/>
    <col min="15" max="15" width="0.85546875" style="1" customWidth="1"/>
    <col min="16" max="16" width="12.28515625" style="1" bestFit="1" customWidth="1"/>
    <col min="17" max="17" width="1.140625" style="1" customWidth="1"/>
    <col min="18" max="18" width="9.42578125" style="1" bestFit="1" customWidth="1"/>
    <col min="19" max="19" width="0.85546875" style="1" customWidth="1"/>
    <col min="20" max="20" width="10.5703125" style="1" bestFit="1" customWidth="1"/>
    <col min="21" max="21" width="0.85546875" style="1" customWidth="1"/>
    <col min="22" max="22" width="3.5703125" style="1" customWidth="1"/>
    <col min="23" max="23" width="9.140625" style="1"/>
    <col min="24" max="24" width="3.5703125" style="1" customWidth="1"/>
    <col min="25" max="26" width="1" style="1" customWidth="1"/>
    <col min="27" max="27" width="3.5703125" style="1" customWidth="1"/>
    <col min="28" max="28" width="9.140625" style="1"/>
    <col min="29" max="29" width="3.5703125" style="1" customWidth="1"/>
    <col min="30" max="30" width="1.5703125" style="1" customWidth="1"/>
    <col min="31" max="31" width="13.28515625" style="1" customWidth="1"/>
    <col min="32" max="16384" width="9.140625" style="1"/>
  </cols>
  <sheetData>
    <row r="1" spans="1:31" s="2" customFormat="1" ht="21.75" x14ac:dyDescent="0.35">
      <c r="A1" s="174" t="s">
        <v>2</v>
      </c>
      <c r="B1" s="175"/>
      <c r="C1" s="175"/>
      <c r="D1" s="175"/>
      <c r="E1" s="175"/>
      <c r="AC1" s="153" t="s">
        <v>100</v>
      </c>
      <c r="AD1" s="173"/>
      <c r="AE1" s="173"/>
    </row>
    <row r="2" spans="1:31" s="2" customFormat="1" ht="15" x14ac:dyDescent="0.2">
      <c r="A2" s="132" t="s">
        <v>101</v>
      </c>
      <c r="B2" s="132"/>
      <c r="C2" s="132"/>
      <c r="D2" s="132"/>
      <c r="E2" s="132"/>
    </row>
    <row r="3" spans="1:31" s="2" customFormat="1" ht="15" x14ac:dyDescent="0.2">
      <c r="A3" s="132" t="s">
        <v>5</v>
      </c>
      <c r="B3" s="132"/>
      <c r="C3" s="132"/>
      <c r="D3" s="132"/>
      <c r="E3" s="132"/>
      <c r="F3" s="183"/>
    </row>
    <row r="4" spans="1:31" s="2" customFormat="1" ht="15" x14ac:dyDescent="0.2">
      <c r="A4" s="25"/>
      <c r="B4" s="25"/>
      <c r="C4" s="25"/>
      <c r="D4" s="25"/>
      <c r="E4" s="25"/>
      <c r="F4" s="1"/>
    </row>
    <row r="5" spans="1:31" s="2" customFormat="1" ht="15" x14ac:dyDescent="0.2">
      <c r="A5" s="25"/>
      <c r="B5" s="25"/>
      <c r="C5" s="25"/>
      <c r="D5" s="25"/>
      <c r="E5" s="25"/>
    </row>
    <row r="6" spans="1:31" s="2" customFormat="1" ht="17.25" x14ac:dyDescent="0.25">
      <c r="F6" s="144" t="s">
        <v>6</v>
      </c>
      <c r="G6" s="142"/>
      <c r="H6" s="142"/>
      <c r="I6" s="142"/>
      <c r="J6" s="142"/>
      <c r="K6" s="142"/>
      <c r="L6" s="142"/>
      <c r="M6" s="142"/>
      <c r="N6" s="142"/>
      <c r="O6" s="142"/>
      <c r="P6" s="142"/>
      <c r="Q6" s="142"/>
      <c r="R6" s="142"/>
      <c r="S6" s="142"/>
      <c r="T6" s="142"/>
      <c r="U6" s="142"/>
      <c r="V6" s="142"/>
      <c r="W6" s="142"/>
      <c r="X6" s="142"/>
      <c r="Y6" s="142"/>
      <c r="Z6" s="57"/>
      <c r="AA6" s="142" t="s">
        <v>7</v>
      </c>
      <c r="AB6" s="142"/>
      <c r="AC6" s="143"/>
      <c r="AE6" s="59" t="s">
        <v>75</v>
      </c>
    </row>
    <row r="7" spans="1:31" s="2" customFormat="1" ht="15" x14ac:dyDescent="0.25">
      <c r="F7" s="3" t="s">
        <v>8</v>
      </c>
      <c r="P7" s="3" t="s">
        <v>8</v>
      </c>
      <c r="V7" s="136" t="s">
        <v>9</v>
      </c>
      <c r="W7" s="180"/>
      <c r="X7" s="180"/>
      <c r="Y7" s="50"/>
      <c r="AA7" s="146" t="s">
        <v>9</v>
      </c>
      <c r="AB7" s="181"/>
      <c r="AC7" s="181"/>
      <c r="AE7" s="59" t="s">
        <v>10</v>
      </c>
    </row>
    <row r="8" spans="1:31" s="2" customFormat="1" ht="15" x14ac:dyDescent="0.25">
      <c r="F8" s="4" t="s">
        <v>11</v>
      </c>
      <c r="H8" s="136" t="s">
        <v>12</v>
      </c>
      <c r="I8" s="136"/>
      <c r="J8" s="136"/>
      <c r="K8" s="136"/>
      <c r="L8" s="136"/>
      <c r="M8" s="136"/>
      <c r="N8" s="136"/>
      <c r="P8" s="4" t="s">
        <v>11</v>
      </c>
      <c r="R8" s="136" t="s">
        <v>12</v>
      </c>
      <c r="S8" s="182"/>
      <c r="T8" s="182"/>
      <c r="U8" s="59"/>
      <c r="V8" s="136" t="s">
        <v>13</v>
      </c>
      <c r="W8" s="136"/>
      <c r="X8" s="136"/>
      <c r="Y8" s="108"/>
      <c r="Z8" s="58"/>
      <c r="AA8" s="148" t="s">
        <v>13</v>
      </c>
      <c r="AB8" s="148"/>
      <c r="AC8" s="148"/>
      <c r="AD8" s="59"/>
      <c r="AE8" s="58" t="s">
        <v>11</v>
      </c>
    </row>
    <row r="9" spans="1:31" s="5" customFormat="1" x14ac:dyDescent="0.2">
      <c r="F9" s="8">
        <v>45291</v>
      </c>
      <c r="H9" s="6">
        <v>45382</v>
      </c>
      <c r="I9" s="7"/>
      <c r="J9" s="7">
        <v>45473</v>
      </c>
      <c r="K9" s="7"/>
      <c r="L9" s="7">
        <v>45565</v>
      </c>
      <c r="M9" s="7"/>
      <c r="N9" s="7">
        <v>45657</v>
      </c>
      <c r="O9" s="7"/>
      <c r="P9" s="8">
        <v>45657</v>
      </c>
      <c r="R9" s="6">
        <v>45747</v>
      </c>
      <c r="S9" s="7"/>
      <c r="T9" s="7">
        <v>45838</v>
      </c>
      <c r="U9" s="7"/>
      <c r="V9" s="138" t="s">
        <v>14</v>
      </c>
      <c r="W9" s="186"/>
      <c r="X9" s="186"/>
      <c r="Y9" s="52"/>
      <c r="Z9" s="7"/>
      <c r="AA9" s="138" t="s">
        <v>15</v>
      </c>
      <c r="AB9" s="186"/>
      <c r="AC9" s="187"/>
      <c r="AE9" s="8">
        <v>45930</v>
      </c>
    </row>
    <row r="10" spans="1:31" s="2" customFormat="1" ht="4.5" customHeight="1" x14ac:dyDescent="0.2">
      <c r="F10" s="9"/>
      <c r="P10" s="9"/>
      <c r="Z10" s="68"/>
    </row>
    <row r="11" spans="1:31" s="2" customFormat="1" x14ac:dyDescent="0.2">
      <c r="A11" s="130" t="s">
        <v>81</v>
      </c>
      <c r="B11" s="130"/>
      <c r="C11" s="130"/>
      <c r="D11" s="184"/>
      <c r="F11" s="11">
        <v>2371</v>
      </c>
      <c r="G11" s="10"/>
      <c r="H11" s="10">
        <f>-'Sch. 1'!H23</f>
        <v>1118</v>
      </c>
      <c r="I11" s="10"/>
      <c r="J11" s="10">
        <f>-'Sch. 1'!J23</f>
        <v>0</v>
      </c>
      <c r="K11" s="10"/>
      <c r="L11" s="10">
        <f>-'Sch. 1'!L23</f>
        <v>0</v>
      </c>
      <c r="M11" s="10"/>
      <c r="N11" s="10">
        <f>-'Sch. 1'!N23</f>
        <v>0</v>
      </c>
      <c r="O11" s="10"/>
      <c r="P11" s="11">
        <f>SUM(H11,J11,L11,N11)</f>
        <v>1118</v>
      </c>
      <c r="Q11" s="10"/>
      <c r="R11" s="10">
        <f>-'Sch. 1'!R23</f>
        <v>0</v>
      </c>
      <c r="S11" s="10"/>
      <c r="T11" s="10">
        <f>-'Sch. 1'!T23</f>
        <v>0</v>
      </c>
      <c r="U11" s="10"/>
      <c r="W11" s="10">
        <f>-'Sch. 1'!W23</f>
        <v>0</v>
      </c>
      <c r="Z11" s="73"/>
      <c r="AB11" s="10">
        <f>-'Sch. 1'!AB23</f>
        <v>0</v>
      </c>
      <c r="AE11" s="10">
        <f>+AB11+W11</f>
        <v>0</v>
      </c>
    </row>
    <row r="12" spans="1:31" s="2" customFormat="1" ht="4.5" customHeight="1" x14ac:dyDescent="0.2">
      <c r="F12" s="13"/>
      <c r="G12" s="12"/>
      <c r="H12" s="12"/>
      <c r="I12" s="12"/>
      <c r="J12" s="12"/>
      <c r="K12" s="12"/>
      <c r="L12" s="12"/>
      <c r="M12" s="12"/>
      <c r="N12" s="12"/>
      <c r="O12" s="12"/>
      <c r="P12" s="13"/>
      <c r="Q12" s="12"/>
      <c r="R12" s="12"/>
      <c r="S12" s="12"/>
      <c r="T12" s="12"/>
      <c r="U12" s="12"/>
      <c r="W12" s="12"/>
      <c r="Z12" s="73"/>
      <c r="AB12" s="12"/>
      <c r="AE12" s="12"/>
    </row>
    <row r="13" spans="1:31" s="2" customFormat="1" x14ac:dyDescent="0.2">
      <c r="A13" s="130" t="s">
        <v>102</v>
      </c>
      <c r="B13" s="130"/>
      <c r="C13" s="130"/>
      <c r="D13" s="184"/>
      <c r="F13" s="13">
        <v>83</v>
      </c>
      <c r="G13" s="12"/>
      <c r="H13" s="12">
        <f>-'Sch. 1'!H25</f>
        <v>0</v>
      </c>
      <c r="I13" s="12"/>
      <c r="J13" s="12">
        <f>-'Sch. 1'!J25</f>
        <v>5996</v>
      </c>
      <c r="K13" s="12"/>
      <c r="L13" s="12">
        <f>-'Sch. 1'!L25</f>
        <v>104</v>
      </c>
      <c r="M13" s="12"/>
      <c r="N13" s="12">
        <f>-'Sch. 1'!N25</f>
        <v>30</v>
      </c>
      <c r="O13" s="12"/>
      <c r="P13" s="13">
        <f>SUM(H13,J13,L13,N13)</f>
        <v>6130</v>
      </c>
      <c r="Q13" s="12"/>
      <c r="R13" s="12">
        <f>-'Sch. 1'!R25</f>
        <v>0</v>
      </c>
      <c r="S13" s="12"/>
      <c r="T13" s="12">
        <f>-'Sch. 1'!T25</f>
        <v>157</v>
      </c>
      <c r="U13" s="12"/>
      <c r="W13" s="12">
        <f>-'Sch. 1'!W25</f>
        <v>0</v>
      </c>
      <c r="Z13" s="73"/>
      <c r="AB13" s="12">
        <f>-'Sch. 1'!AB25</f>
        <v>0</v>
      </c>
      <c r="AE13" s="12">
        <f>+AB13+W13</f>
        <v>0</v>
      </c>
    </row>
    <row r="14" spans="1:31" s="2" customFormat="1" ht="4.5" customHeight="1" x14ac:dyDescent="0.2">
      <c r="F14" s="13"/>
      <c r="G14" s="12"/>
      <c r="H14" s="12"/>
      <c r="I14" s="12"/>
      <c r="J14" s="12"/>
      <c r="K14" s="12"/>
      <c r="L14" s="12"/>
      <c r="M14" s="12"/>
      <c r="N14" s="12"/>
      <c r="O14" s="12"/>
      <c r="P14" s="13"/>
      <c r="Q14" s="12"/>
      <c r="R14" s="12"/>
      <c r="S14" s="12"/>
      <c r="T14" s="12"/>
      <c r="U14" s="12"/>
      <c r="W14" s="12"/>
      <c r="Z14" s="73"/>
      <c r="AB14" s="12"/>
      <c r="AE14" s="12"/>
    </row>
    <row r="15" spans="1:31" s="2" customFormat="1" ht="31.5" customHeight="1" x14ac:dyDescent="0.2">
      <c r="A15" s="130" t="s">
        <v>103</v>
      </c>
      <c r="B15" s="183"/>
      <c r="C15" s="183"/>
      <c r="D15" s="183"/>
      <c r="F15" s="13">
        <v>-31</v>
      </c>
      <c r="G15" s="12"/>
      <c r="H15" s="12">
        <f>-'Sch. 1'!H27</f>
        <v>186</v>
      </c>
      <c r="I15" s="12"/>
      <c r="J15" s="12">
        <f>-'Sch. 1'!J27</f>
        <v>88</v>
      </c>
      <c r="K15" s="12"/>
      <c r="L15" s="12">
        <f>-'Sch. 1'!L27</f>
        <v>321</v>
      </c>
      <c r="M15" s="12"/>
      <c r="N15" s="12">
        <f>-'Sch. 1'!N27</f>
        <v>152</v>
      </c>
      <c r="O15" s="12"/>
      <c r="P15" s="13">
        <f>SUM(H15,J15,L15,N15)</f>
        <v>747</v>
      </c>
      <c r="Q15" s="12"/>
      <c r="R15" s="12">
        <f>-'Sch. 1'!R27</f>
        <v>85</v>
      </c>
      <c r="S15" s="12"/>
      <c r="T15" s="12">
        <f>-'Sch. 1'!T27</f>
        <v>181</v>
      </c>
      <c r="U15" s="12"/>
      <c r="W15" s="12">
        <f>-'Sch. 1'!W27</f>
        <v>188</v>
      </c>
      <c r="Z15" s="73"/>
      <c r="AB15" s="12">
        <f>-'Sch. 1'!AB27</f>
        <v>185</v>
      </c>
      <c r="AE15" s="12">
        <f>+AB15+W15</f>
        <v>373</v>
      </c>
    </row>
    <row r="16" spans="1:31" s="2" customFormat="1" ht="4.5" customHeight="1" x14ac:dyDescent="0.2">
      <c r="F16" s="13"/>
      <c r="G16" s="12"/>
      <c r="H16" s="12"/>
      <c r="I16" s="12"/>
      <c r="J16" s="12"/>
      <c r="K16" s="12"/>
      <c r="L16" s="12"/>
      <c r="M16" s="12"/>
      <c r="N16" s="12"/>
      <c r="O16" s="12"/>
      <c r="P16" s="13"/>
      <c r="Q16" s="12"/>
      <c r="R16" s="12"/>
      <c r="S16" s="12"/>
      <c r="T16" s="12"/>
      <c r="U16" s="12"/>
      <c r="W16" s="12"/>
      <c r="Z16" s="73"/>
      <c r="AB16" s="12"/>
      <c r="AE16" s="12"/>
    </row>
    <row r="17" spans="1:31" s="2" customFormat="1" ht="15" customHeight="1" x14ac:dyDescent="0.2">
      <c r="A17" s="128" t="s">
        <v>104</v>
      </c>
      <c r="B17" s="183"/>
      <c r="C17" s="183"/>
      <c r="D17" s="183"/>
      <c r="F17" s="13">
        <v>0</v>
      </c>
      <c r="G17" s="12"/>
      <c r="H17" s="12">
        <f>-'Sch. 1'!H29</f>
        <v>0</v>
      </c>
      <c r="I17" s="12"/>
      <c r="J17" s="12">
        <f>-'Sch. 1'!J29</f>
        <v>0</v>
      </c>
      <c r="K17" s="12"/>
      <c r="L17" s="12">
        <f>-'Sch. 1'!L29</f>
        <v>0</v>
      </c>
      <c r="M17" s="12"/>
      <c r="N17" s="12">
        <f>-'Sch. 1'!N29</f>
        <v>0</v>
      </c>
      <c r="O17" s="12"/>
      <c r="P17" s="13">
        <f>SUM(H17,J17,L17,N17)</f>
        <v>0</v>
      </c>
      <c r="Q17" s="12"/>
      <c r="R17" s="12">
        <f>-'Sch. 1'!R29</f>
        <v>-35</v>
      </c>
      <c r="S17" s="12"/>
      <c r="T17" s="12">
        <f>-'Sch. 1'!T29</f>
        <v>0</v>
      </c>
      <c r="U17" s="12"/>
      <c r="W17" s="12">
        <f>-'Sch. 1'!W29</f>
        <v>0</v>
      </c>
      <c r="Z17" s="73"/>
      <c r="AB17" s="12">
        <f>-'Sch. 1'!AB29</f>
        <v>0</v>
      </c>
      <c r="AE17" s="12">
        <f>+AB17+W17</f>
        <v>0</v>
      </c>
    </row>
    <row r="18" spans="1:31" s="2" customFormat="1" ht="4.5" customHeight="1" x14ac:dyDescent="0.2">
      <c r="F18" s="13"/>
      <c r="G18" s="12"/>
      <c r="H18" s="12"/>
      <c r="I18" s="12"/>
      <c r="J18" s="12"/>
      <c r="K18" s="12"/>
      <c r="L18" s="12"/>
      <c r="M18" s="12"/>
      <c r="N18" s="12"/>
      <c r="O18" s="12"/>
      <c r="P18" s="13"/>
      <c r="Q18" s="12"/>
      <c r="R18" s="12"/>
      <c r="S18" s="12"/>
      <c r="T18" s="12"/>
      <c r="U18" s="12"/>
      <c r="W18" s="12"/>
      <c r="Z18" s="73"/>
      <c r="AB18" s="12"/>
      <c r="AE18" s="12"/>
    </row>
    <row r="19" spans="1:31" s="2" customFormat="1" ht="15" customHeight="1" x14ac:dyDescent="0.2">
      <c r="A19" s="2" t="s">
        <v>105</v>
      </c>
      <c r="F19" s="13">
        <v>-29</v>
      </c>
      <c r="G19" s="12"/>
      <c r="H19" s="12">
        <v>0</v>
      </c>
      <c r="I19" s="12"/>
      <c r="J19" s="12">
        <v>0</v>
      </c>
      <c r="K19" s="12"/>
      <c r="L19" s="12">
        <v>0</v>
      </c>
      <c r="M19" s="12"/>
      <c r="N19" s="12">
        <v>0</v>
      </c>
      <c r="O19" s="12"/>
      <c r="P19" s="13">
        <f>SUM(H19,J19,L19,N19)</f>
        <v>0</v>
      </c>
      <c r="Q19" s="12"/>
      <c r="R19" s="12">
        <v>0</v>
      </c>
      <c r="S19" s="12"/>
      <c r="T19" s="12">
        <v>0</v>
      </c>
      <c r="U19" s="12"/>
      <c r="W19" s="12">
        <v>0</v>
      </c>
      <c r="Z19" s="73"/>
      <c r="AB19" s="12">
        <v>0</v>
      </c>
      <c r="AE19" s="12">
        <f>+AB19+W19</f>
        <v>0</v>
      </c>
    </row>
    <row r="20" spans="1:31" s="2" customFormat="1" ht="4.5" customHeight="1" x14ac:dyDescent="0.2">
      <c r="F20" s="13"/>
      <c r="G20" s="12"/>
      <c r="H20" s="12"/>
      <c r="I20" s="12"/>
      <c r="J20" s="12"/>
      <c r="K20" s="12"/>
      <c r="L20" s="12"/>
      <c r="M20" s="12"/>
      <c r="N20" s="12"/>
      <c r="O20" s="12"/>
      <c r="P20" s="13"/>
      <c r="Q20" s="12"/>
      <c r="R20" s="12"/>
      <c r="S20" s="12"/>
      <c r="T20" s="12"/>
      <c r="U20" s="12"/>
      <c r="W20" s="12"/>
      <c r="Z20" s="73"/>
      <c r="AB20" s="12"/>
      <c r="AE20" s="12"/>
    </row>
    <row r="21" spans="1:31" s="2" customFormat="1" ht="15" customHeight="1" x14ac:dyDescent="0.2">
      <c r="A21" s="2" t="s">
        <v>106</v>
      </c>
      <c r="F21" s="13">
        <v>-168</v>
      </c>
      <c r="G21" s="12"/>
      <c r="H21" s="12">
        <v>4</v>
      </c>
      <c r="I21" s="12"/>
      <c r="J21" s="12">
        <v>0</v>
      </c>
      <c r="K21" s="12"/>
      <c r="L21" s="12">
        <v>0</v>
      </c>
      <c r="M21" s="12"/>
      <c r="N21" s="12">
        <v>13</v>
      </c>
      <c r="O21" s="12"/>
      <c r="P21" s="13">
        <f>SUM(H21,J21,L21,N21)</f>
        <v>17</v>
      </c>
      <c r="Q21" s="12"/>
      <c r="R21" s="12">
        <v>0</v>
      </c>
      <c r="S21" s="12"/>
      <c r="T21" s="12">
        <v>0</v>
      </c>
      <c r="U21" s="12"/>
      <c r="W21" s="12">
        <v>0</v>
      </c>
      <c r="Z21" s="73"/>
      <c r="AB21" s="12">
        <v>0</v>
      </c>
      <c r="AE21" s="12">
        <f>+AB21+W21</f>
        <v>0</v>
      </c>
    </row>
    <row r="22" spans="1:31" s="2" customFormat="1" ht="4.5" customHeight="1" x14ac:dyDescent="0.2">
      <c r="F22" s="15"/>
      <c r="G22" s="12"/>
      <c r="H22" s="12"/>
      <c r="I22" s="12"/>
      <c r="J22" s="12"/>
      <c r="K22" s="12"/>
      <c r="L22" s="12"/>
      <c r="M22" s="12"/>
      <c r="N22" s="12"/>
      <c r="O22" s="12"/>
      <c r="P22" s="15"/>
      <c r="Q22" s="12"/>
      <c r="R22" s="12"/>
      <c r="S22" s="12"/>
      <c r="T22" s="12"/>
      <c r="U22" s="12"/>
      <c r="W22" s="12"/>
      <c r="Z22" s="73"/>
      <c r="AB22" s="12"/>
      <c r="AE22" s="12"/>
    </row>
    <row r="23" spans="1:31" s="2" customFormat="1" ht="48.75" customHeight="1" x14ac:dyDescent="0.25">
      <c r="A23" s="134" t="s">
        <v>139</v>
      </c>
      <c r="B23" s="134"/>
      <c r="C23" s="134"/>
      <c r="D23" s="184"/>
      <c r="F23" s="15">
        <f>SUM(F11,F13,F15,F17,F19,F21)</f>
        <v>2226</v>
      </c>
      <c r="G23" s="12"/>
      <c r="H23" s="47">
        <f>SUM(H11,H13,H15,H17,H19,H21)</f>
        <v>1308</v>
      </c>
      <c r="I23" s="12"/>
      <c r="J23" s="47">
        <f>SUM(J11,J13,J15,J17,J19,J21)</f>
        <v>6084</v>
      </c>
      <c r="K23" s="12"/>
      <c r="L23" s="47">
        <f>SUM(L11,L13,L15,L17,L19,L21)</f>
        <v>425</v>
      </c>
      <c r="M23" s="12"/>
      <c r="N23" s="47">
        <f>SUM(N11,N13,N15,N17,N19,N21)</f>
        <v>195</v>
      </c>
      <c r="O23" s="12"/>
      <c r="P23" s="15">
        <f>SUM(H23,J23,L23,N23)</f>
        <v>8012</v>
      </c>
      <c r="Q23" s="12"/>
      <c r="R23" s="47">
        <f>SUM(R11,R13,R15,R17,R19,R21)</f>
        <v>50</v>
      </c>
      <c r="S23" s="12"/>
      <c r="T23" s="47">
        <f>SUM(T11,T13,T15,T17,T19,T21)</f>
        <v>338</v>
      </c>
      <c r="U23" s="12"/>
      <c r="W23" s="47">
        <f>SUM(W11,W13,W15,W17,W19,W21)</f>
        <v>188</v>
      </c>
      <c r="Z23" s="73"/>
      <c r="AB23" s="47">
        <f>SUM(AB11,AB13,AB15,AB17,AB19,AB21)</f>
        <v>185</v>
      </c>
      <c r="AE23" s="47">
        <f>SUM(AE11,AE13,AE15,AE17,AE19,AE21)</f>
        <v>373</v>
      </c>
    </row>
    <row r="24" spans="1:31" s="2" customFormat="1" ht="4.5" customHeight="1" x14ac:dyDescent="0.2">
      <c r="F24" s="13"/>
      <c r="G24" s="12"/>
      <c r="H24" s="12"/>
      <c r="I24" s="12"/>
      <c r="J24" s="12"/>
      <c r="K24" s="12"/>
      <c r="L24" s="12"/>
      <c r="M24" s="12"/>
      <c r="N24" s="12"/>
      <c r="O24" s="12"/>
      <c r="P24" s="13"/>
      <c r="Q24" s="12"/>
      <c r="R24" s="12"/>
      <c r="S24" s="12"/>
      <c r="T24" s="12"/>
      <c r="U24" s="12"/>
      <c r="W24" s="12"/>
      <c r="Z24" s="73"/>
      <c r="AB24" s="12"/>
      <c r="AE24" s="12"/>
    </row>
    <row r="25" spans="1:31" s="2" customFormat="1" ht="15" customHeight="1" x14ac:dyDescent="0.2">
      <c r="A25" s="128" t="s">
        <v>107</v>
      </c>
      <c r="B25" s="128"/>
      <c r="C25" s="128"/>
      <c r="F25" s="13">
        <v>-527</v>
      </c>
      <c r="G25" s="12"/>
      <c r="H25" s="12">
        <v>-322</v>
      </c>
      <c r="I25" s="12"/>
      <c r="J25" s="12">
        <v>-358</v>
      </c>
      <c r="K25" s="12"/>
      <c r="L25" s="12">
        <v>-92</v>
      </c>
      <c r="M25" s="12"/>
      <c r="N25" s="12">
        <v>-31</v>
      </c>
      <c r="O25" s="12"/>
      <c r="P25" s="13">
        <f>SUM(H25,J25,L25,N25)</f>
        <v>-803</v>
      </c>
      <c r="Q25" s="12"/>
      <c r="R25" s="12">
        <v>-14</v>
      </c>
      <c r="S25" s="12"/>
      <c r="T25" s="12">
        <v>-82</v>
      </c>
      <c r="U25" s="12"/>
      <c r="W25" s="12">
        <v>-33</v>
      </c>
      <c r="Z25" s="73"/>
      <c r="AB25" s="12">
        <v>-30</v>
      </c>
      <c r="AE25" s="12">
        <f>+AB25+W25</f>
        <v>-63</v>
      </c>
    </row>
    <row r="26" spans="1:31" s="2" customFormat="1" ht="4.5" customHeight="1" x14ac:dyDescent="0.2">
      <c r="F26" s="13"/>
      <c r="G26" s="12"/>
      <c r="H26" s="12"/>
      <c r="I26" s="12"/>
      <c r="J26" s="12"/>
      <c r="K26" s="12"/>
      <c r="L26" s="12"/>
      <c r="M26" s="12"/>
      <c r="N26" s="12"/>
      <c r="O26" s="12"/>
      <c r="P26" s="13"/>
      <c r="Q26" s="12"/>
      <c r="R26" s="12"/>
      <c r="S26" s="12"/>
      <c r="T26" s="12"/>
      <c r="U26" s="12"/>
      <c r="W26" s="12"/>
      <c r="Z26" s="73"/>
      <c r="AB26" s="12"/>
      <c r="AE26" s="12"/>
    </row>
    <row r="27" spans="1:31" s="2" customFormat="1" ht="15" customHeight="1" x14ac:dyDescent="0.2">
      <c r="A27" s="128" t="s">
        <v>108</v>
      </c>
      <c r="B27" s="128"/>
      <c r="C27" s="128"/>
      <c r="F27" s="13">
        <v>-31</v>
      </c>
      <c r="G27" s="12"/>
      <c r="H27" s="12">
        <v>1</v>
      </c>
      <c r="I27" s="12"/>
      <c r="J27" s="12">
        <v>48</v>
      </c>
      <c r="K27" s="12"/>
      <c r="L27" s="12">
        <v>-2</v>
      </c>
      <c r="M27" s="12"/>
      <c r="N27" s="12">
        <v>-11</v>
      </c>
      <c r="O27" s="12"/>
      <c r="P27" s="13">
        <f>SUM(H27,J27,L27,N27)</f>
        <v>36</v>
      </c>
      <c r="Q27" s="12"/>
      <c r="R27" s="12">
        <v>7</v>
      </c>
      <c r="S27" s="12"/>
      <c r="T27" s="12">
        <v>2</v>
      </c>
      <c r="U27" s="12"/>
      <c r="W27" s="12">
        <v>-73</v>
      </c>
      <c r="Z27" s="73"/>
      <c r="AB27" s="12">
        <v>-4</v>
      </c>
      <c r="AE27" s="12">
        <f>+AB27+W27</f>
        <v>-77</v>
      </c>
    </row>
    <row r="28" spans="1:31" s="2" customFormat="1" ht="4.5" customHeight="1" x14ac:dyDescent="0.2">
      <c r="F28" s="15"/>
      <c r="G28" s="12"/>
      <c r="H28" s="14"/>
      <c r="I28" s="12"/>
      <c r="J28" s="14"/>
      <c r="K28" s="12"/>
      <c r="L28" s="14"/>
      <c r="M28" s="12"/>
      <c r="N28" s="14"/>
      <c r="O28" s="12"/>
      <c r="P28" s="15"/>
      <c r="Q28" s="12"/>
      <c r="R28" s="14"/>
      <c r="S28" s="12"/>
      <c r="T28" s="14"/>
      <c r="U28" s="12"/>
      <c r="W28" s="14"/>
      <c r="Z28" s="73"/>
      <c r="AB28" s="14"/>
      <c r="AE28" s="14"/>
    </row>
    <row r="29" spans="1:31" s="2" customFormat="1" ht="15" customHeight="1" x14ac:dyDescent="0.25">
      <c r="A29" s="134" t="s">
        <v>109</v>
      </c>
      <c r="B29" s="126"/>
      <c r="C29" s="126"/>
      <c r="D29" s="126"/>
      <c r="F29" s="13">
        <f>SUM(F25,F27)</f>
        <v>-558</v>
      </c>
      <c r="G29" s="12"/>
      <c r="H29" s="12">
        <f>SUM(H25,H27)</f>
        <v>-321</v>
      </c>
      <c r="I29" s="12"/>
      <c r="J29" s="12">
        <f>SUM(J25,J27)</f>
        <v>-310</v>
      </c>
      <c r="K29" s="12"/>
      <c r="L29" s="12">
        <f>SUM(L25,L27)</f>
        <v>-94</v>
      </c>
      <c r="M29" s="12"/>
      <c r="N29" s="12">
        <f>SUM(N25,N27)</f>
        <v>-42</v>
      </c>
      <c r="O29" s="12"/>
      <c r="P29" s="13">
        <f>SUM(H29,J29,L29,N29)</f>
        <v>-767</v>
      </c>
      <c r="Q29" s="12"/>
      <c r="R29" s="12">
        <f>SUM(R25,R27)</f>
        <v>-7</v>
      </c>
      <c r="S29" s="12"/>
      <c r="T29" s="12">
        <f>SUM(T25,T27)</f>
        <v>-80</v>
      </c>
      <c r="U29" s="12"/>
      <c r="W29" s="12">
        <f>SUM(W25,W27)</f>
        <v>-106</v>
      </c>
      <c r="Z29" s="73"/>
      <c r="AB29" s="12">
        <f>SUM(AB25,AB27)</f>
        <v>-34</v>
      </c>
      <c r="AE29" s="12">
        <f>SUM(AE25,AE27)</f>
        <v>-140</v>
      </c>
    </row>
    <row r="30" spans="1:31" s="2" customFormat="1" ht="4.5" customHeight="1" x14ac:dyDescent="0.2">
      <c r="F30" s="13"/>
      <c r="G30" s="12"/>
      <c r="H30" s="12"/>
      <c r="I30" s="12"/>
      <c r="J30" s="12"/>
      <c r="K30" s="12"/>
      <c r="L30" s="12"/>
      <c r="M30" s="12"/>
      <c r="N30" s="12"/>
      <c r="O30" s="12"/>
      <c r="P30" s="13"/>
      <c r="Q30" s="12"/>
      <c r="R30" s="12"/>
      <c r="S30" s="12"/>
      <c r="T30" s="12"/>
      <c r="U30" s="12"/>
      <c r="W30" s="12"/>
      <c r="Z30" s="73"/>
      <c r="AB30" s="12"/>
      <c r="AE30" s="12"/>
    </row>
    <row r="31" spans="1:31" s="2" customFormat="1" ht="30.75" customHeight="1" x14ac:dyDescent="0.2">
      <c r="A31" s="130" t="s">
        <v>110</v>
      </c>
      <c r="B31" s="130"/>
      <c r="C31" s="130"/>
      <c r="D31" s="184"/>
      <c r="F31" s="13">
        <v>16</v>
      </c>
      <c r="G31" s="12"/>
      <c r="H31" s="12">
        <v>0</v>
      </c>
      <c r="I31" s="12"/>
      <c r="J31" s="12">
        <v>0</v>
      </c>
      <c r="K31" s="12"/>
      <c r="L31" s="12">
        <v>0</v>
      </c>
      <c r="M31" s="12"/>
      <c r="N31" s="12">
        <v>0</v>
      </c>
      <c r="O31" s="12"/>
      <c r="P31" s="13">
        <f>SUM(H31,J31,L31,N31)</f>
        <v>0</v>
      </c>
      <c r="Q31" s="12"/>
      <c r="R31" s="12">
        <v>0</v>
      </c>
      <c r="S31" s="12"/>
      <c r="T31" s="12">
        <v>0</v>
      </c>
      <c r="U31" s="12"/>
      <c r="W31" s="12">
        <v>0</v>
      </c>
      <c r="Z31" s="73"/>
      <c r="AB31" s="12">
        <v>0</v>
      </c>
      <c r="AE31" s="12">
        <f>+AB31+W31</f>
        <v>0</v>
      </c>
    </row>
    <row r="32" spans="1:31" s="2" customFormat="1" ht="4.5" customHeight="1" x14ac:dyDescent="0.2">
      <c r="F32" s="13"/>
      <c r="G32" s="12"/>
      <c r="H32" s="12"/>
      <c r="I32" s="12"/>
      <c r="J32" s="12"/>
      <c r="K32" s="12"/>
      <c r="L32" s="12"/>
      <c r="M32" s="12"/>
      <c r="N32" s="12"/>
      <c r="O32" s="12"/>
      <c r="P32" s="13"/>
      <c r="Q32" s="12"/>
      <c r="R32" s="12"/>
      <c r="S32" s="12"/>
      <c r="T32" s="12"/>
      <c r="U32" s="12"/>
      <c r="W32" s="12"/>
      <c r="Z32" s="73"/>
      <c r="AB32" s="12"/>
      <c r="AE32" s="12"/>
    </row>
    <row r="33" spans="1:31" s="2" customFormat="1" ht="45" customHeight="1" thickBot="1" x14ac:dyDescent="0.3">
      <c r="A33" s="134" t="s">
        <v>111</v>
      </c>
      <c r="B33" s="185"/>
      <c r="C33" s="185"/>
      <c r="D33" s="185"/>
      <c r="F33" s="18">
        <f>+F23+F29+F31</f>
        <v>1684</v>
      </c>
      <c r="G33" s="10"/>
      <c r="H33" s="17">
        <f>+H23+H29+H31</f>
        <v>987</v>
      </c>
      <c r="I33" s="10"/>
      <c r="J33" s="17">
        <f>+J23+J29+J31</f>
        <v>5774</v>
      </c>
      <c r="K33" s="10"/>
      <c r="L33" s="17">
        <f>+L23+L29+L31</f>
        <v>331</v>
      </c>
      <c r="M33" s="10"/>
      <c r="N33" s="17">
        <f>+N23+N29+N31</f>
        <v>153</v>
      </c>
      <c r="O33" s="10"/>
      <c r="P33" s="18">
        <f>SUM(H33,J33,L33,N33)</f>
        <v>7245</v>
      </c>
      <c r="Q33" s="10"/>
      <c r="R33" s="17">
        <f>+R23+R29+R31</f>
        <v>43</v>
      </c>
      <c r="S33" s="10"/>
      <c r="T33" s="17">
        <f>+T23+T29+T31</f>
        <v>258</v>
      </c>
      <c r="U33" s="10"/>
      <c r="W33" s="17">
        <f>+W23+W29+W31</f>
        <v>82</v>
      </c>
      <c r="Z33" s="73"/>
      <c r="AB33" s="17">
        <f>+AB23+AB29+AB31</f>
        <v>151</v>
      </c>
      <c r="AE33" s="17">
        <f>+AE23+AE29+AE31</f>
        <v>233</v>
      </c>
    </row>
    <row r="34" spans="1:31" s="2" customFormat="1" ht="4.5" customHeight="1" x14ac:dyDescent="0.2">
      <c r="F34" s="13"/>
      <c r="G34" s="12"/>
      <c r="H34" s="12"/>
      <c r="I34" s="12"/>
      <c r="J34" s="12"/>
      <c r="K34" s="12"/>
      <c r="L34" s="12"/>
      <c r="M34" s="12"/>
      <c r="N34" s="12"/>
      <c r="O34" s="12"/>
      <c r="P34" s="13"/>
      <c r="Q34" s="12"/>
      <c r="R34" s="12"/>
      <c r="S34" s="12"/>
      <c r="T34" s="12"/>
      <c r="U34" s="12"/>
      <c r="Z34" s="73"/>
    </row>
    <row r="35" spans="1:31" s="2" customFormat="1" ht="49.5" customHeight="1" x14ac:dyDescent="0.25">
      <c r="A35" s="134" t="s">
        <v>112</v>
      </c>
      <c r="B35" s="185"/>
      <c r="C35" s="185"/>
      <c r="D35" s="185"/>
      <c r="F35" s="24">
        <f>+'Sch. 7'!F25</f>
        <v>2.58</v>
      </c>
      <c r="G35" s="38"/>
      <c r="H35" s="23">
        <f>+'Sch. 7'!H25</f>
        <v>1.5</v>
      </c>
      <c r="I35" s="23"/>
      <c r="J35" s="23">
        <f>+'Sch. 7'!J25</f>
        <v>8.66</v>
      </c>
      <c r="K35" s="23"/>
      <c r="L35" s="23">
        <f>+'Sch. 7'!L25</f>
        <v>0.5</v>
      </c>
      <c r="M35" s="23"/>
      <c r="N35" s="23">
        <f>+'Sch. 7'!N25</f>
        <v>0.22000000000000003</v>
      </c>
      <c r="O35" s="23"/>
      <c r="P35" s="24">
        <f>+'Sch. 7'!P25</f>
        <v>10.899999999999999</v>
      </c>
      <c r="Q35" s="38"/>
      <c r="R35" s="23">
        <f>+'Sch. 7'!R25</f>
        <v>6.9999999999999979E-2</v>
      </c>
      <c r="S35" s="44"/>
      <c r="T35" s="23">
        <f>+'Sch. 7'!T25</f>
        <v>0.38</v>
      </c>
      <c r="U35" s="38"/>
      <c r="W35" s="23">
        <f>+'Sch. 7'!W25</f>
        <v>0.12</v>
      </c>
      <c r="Z35" s="73"/>
      <c r="AB35" s="23">
        <f>+'Sch. 7'!AB25</f>
        <v>0.13321428571428573</v>
      </c>
      <c r="AE35" s="23">
        <f>+AB35+W35</f>
        <v>0.25321428571428573</v>
      </c>
    </row>
    <row r="36" spans="1:31" s="2" customFormat="1" ht="4.5" customHeight="1" x14ac:dyDescent="0.2">
      <c r="F36" s="13"/>
      <c r="G36" s="12"/>
      <c r="H36" s="12"/>
      <c r="I36" s="12"/>
      <c r="J36" s="12"/>
      <c r="K36" s="12"/>
      <c r="L36" s="12"/>
      <c r="M36" s="12"/>
      <c r="N36" s="12"/>
      <c r="O36" s="12"/>
      <c r="P36" s="13"/>
      <c r="Q36" s="12"/>
      <c r="R36" s="12"/>
      <c r="S36" s="12"/>
      <c r="T36" s="12"/>
      <c r="U36" s="12"/>
      <c r="Z36" s="73"/>
    </row>
    <row r="37" spans="1:31" s="2" customFormat="1" ht="7.5" customHeight="1" x14ac:dyDescent="0.2">
      <c r="F37" s="21"/>
      <c r="G37" s="12"/>
      <c r="H37" s="12"/>
      <c r="I37" s="12"/>
      <c r="J37" s="12"/>
      <c r="K37" s="12"/>
      <c r="L37" s="12"/>
      <c r="M37" s="12"/>
      <c r="N37" s="12"/>
      <c r="O37" s="12"/>
      <c r="P37" s="21"/>
      <c r="Q37" s="12"/>
      <c r="R37" s="12"/>
      <c r="S37" s="12"/>
      <c r="T37" s="12"/>
      <c r="U37" s="12"/>
      <c r="Z37" s="73"/>
    </row>
    <row r="38" spans="1:31" s="2" customFormat="1" x14ac:dyDescent="0.2"/>
    <row r="39" spans="1:31" s="2" customFormat="1" x14ac:dyDescent="0.2">
      <c r="A39" s="163" t="s">
        <v>85</v>
      </c>
      <c r="B39" s="184"/>
      <c r="C39" s="184"/>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row>
    <row r="40" spans="1:31" s="22" customFormat="1" ht="29.25" customHeight="1" x14ac:dyDescent="0.2">
      <c r="A40" s="163" t="s">
        <v>113</v>
      </c>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row>
    <row r="41" spans="1:31" s="2" customFormat="1" ht="29.25" customHeight="1" x14ac:dyDescent="0.2">
      <c r="A41" s="163" t="s">
        <v>114</v>
      </c>
      <c r="B41" s="184"/>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row>
    <row r="42" spans="1:31" s="2" customFormat="1" ht="15" customHeight="1" x14ac:dyDescent="0.2">
      <c r="A42" s="163" t="s">
        <v>115</v>
      </c>
      <c r="B42" s="184"/>
      <c r="C42" s="184"/>
      <c r="D42" s="184"/>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row>
    <row r="43" spans="1:31" s="2" customFormat="1" ht="15" customHeight="1" x14ac:dyDescent="0.2">
      <c r="A43" s="163" t="s">
        <v>116</v>
      </c>
      <c r="B43" s="184"/>
      <c r="C43" s="184"/>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row>
    <row r="44" spans="1:31" s="2" customFormat="1" ht="15" customHeight="1" x14ac:dyDescent="0.2">
      <c r="A44" s="163" t="s">
        <v>117</v>
      </c>
      <c r="B44" s="184"/>
      <c r="C44" s="184"/>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row>
    <row r="45" spans="1:31" s="2" customFormat="1" ht="15" customHeight="1" x14ac:dyDescent="0.2">
      <c r="A45" s="163" t="s">
        <v>118</v>
      </c>
      <c r="B45" s="184"/>
      <c r="C45" s="184"/>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row>
    <row r="46" spans="1:31" s="22" customFormat="1" ht="27.75" customHeight="1" x14ac:dyDescent="0.2">
      <c r="A46" s="163" t="s">
        <v>119</v>
      </c>
      <c r="B46" s="184"/>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row>
  </sheetData>
  <mergeCells count="33">
    <mergeCell ref="A45:AE45"/>
    <mergeCell ref="A29:D29"/>
    <mergeCell ref="A46:AE46"/>
    <mergeCell ref="V9:X9"/>
    <mergeCell ref="AA9:AC9"/>
    <mergeCell ref="A42:AE42"/>
    <mergeCell ref="A43:AE43"/>
    <mergeCell ref="A44:AE44"/>
    <mergeCell ref="A11:D11"/>
    <mergeCell ref="A13:D13"/>
    <mergeCell ref="A23:D23"/>
    <mergeCell ref="A25:C25"/>
    <mergeCell ref="AC1:AE1"/>
    <mergeCell ref="A40:AE40"/>
    <mergeCell ref="A41:AE41"/>
    <mergeCell ref="A15:D15"/>
    <mergeCell ref="A17:D17"/>
    <mergeCell ref="A27:C27"/>
    <mergeCell ref="A35:D35"/>
    <mergeCell ref="A31:D31"/>
    <mergeCell ref="A33:D33"/>
    <mergeCell ref="A39:AE39"/>
    <mergeCell ref="A1:E1"/>
    <mergeCell ref="A2:E2"/>
    <mergeCell ref="H8:N8"/>
    <mergeCell ref="A3:F3"/>
    <mergeCell ref="F6:Y6"/>
    <mergeCell ref="AA6:AC6"/>
    <mergeCell ref="V7:X7"/>
    <mergeCell ref="AA7:AC7"/>
    <mergeCell ref="R8:T8"/>
    <mergeCell ref="V8:X8"/>
    <mergeCell ref="AA8:AC8"/>
  </mergeCells>
  <printOptions horizontalCentered="1"/>
  <pageMargins left="0.5" right="0.5" top="0.75" bottom="0.75" header="0.3" footer="0.3"/>
  <pageSetup scale="6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DFA51-90EB-4881-9990-CB9A72C17EC1}">
  <sheetPr>
    <pageSetUpPr fitToPage="1"/>
  </sheetPr>
  <dimension ref="A1:AF41"/>
  <sheetViews>
    <sheetView zoomScaleNormal="96" zoomScaleSheetLayoutView="100" workbookViewId="0">
      <selection activeCell="AI29" sqref="AI29"/>
    </sheetView>
  </sheetViews>
  <sheetFormatPr defaultColWidth="9.140625" defaultRowHeight="14.25" x14ac:dyDescent="0.2"/>
  <cols>
    <col min="1" max="4" width="11.7109375" style="1" customWidth="1"/>
    <col min="5" max="5" width="1.140625" style="1" customWidth="1"/>
    <col min="6" max="6" width="12.28515625" style="1" bestFit="1" customWidth="1"/>
    <col min="7" max="7" width="1.140625" style="1" customWidth="1"/>
    <col min="8" max="8" width="12.28515625" style="1" bestFit="1" customWidth="1"/>
    <col min="9" max="9" width="0.85546875" style="1" customWidth="1"/>
    <col min="10" max="10" width="12.28515625" style="1" bestFit="1" customWidth="1"/>
    <col min="11" max="11" width="0.85546875" style="1" customWidth="1"/>
    <col min="12" max="12" width="10.5703125" style="1" bestFit="1" customWidth="1"/>
    <col min="13" max="13" width="0.85546875" style="1" customWidth="1"/>
    <col min="14" max="14" width="11" style="1" bestFit="1" customWidth="1"/>
    <col min="15" max="15" width="0.85546875" style="1" customWidth="1"/>
    <col min="16" max="16" width="12.28515625" style="1" bestFit="1" customWidth="1"/>
    <col min="17" max="17" width="1.140625" style="1" customWidth="1"/>
    <col min="18" max="18" width="10.5703125" style="1" customWidth="1"/>
    <col min="19" max="19" width="0.85546875" style="1" customWidth="1"/>
    <col min="20" max="20" width="10.5703125" style="1" bestFit="1" customWidth="1"/>
    <col min="21" max="22" width="0.42578125" style="1" customWidth="1"/>
    <col min="23" max="23" width="3" style="1" customWidth="1"/>
    <col min="24" max="24" width="10.5703125" style="1" customWidth="1"/>
    <col min="25" max="25" width="3" style="1" customWidth="1"/>
    <col min="26" max="27" width="1.42578125" style="1" customWidth="1"/>
    <col min="28" max="28" width="3" style="1" customWidth="1"/>
    <col min="29" max="29" width="9.140625" style="1"/>
    <col min="30" max="30" width="3" style="1" customWidth="1"/>
    <col min="31" max="31" width="1.42578125" style="1" customWidth="1"/>
    <col min="32" max="32" width="13.7109375" style="1" bestFit="1" customWidth="1"/>
    <col min="33" max="16384" width="9.140625" style="1"/>
  </cols>
  <sheetData>
    <row r="1" spans="1:32" s="2" customFormat="1" ht="21.75" x14ac:dyDescent="0.35">
      <c r="A1" s="174" t="s">
        <v>2</v>
      </c>
      <c r="B1" s="175"/>
      <c r="C1" s="175"/>
      <c r="D1" s="175"/>
      <c r="E1" s="175"/>
      <c r="AD1" s="153" t="s">
        <v>120</v>
      </c>
      <c r="AE1" s="173"/>
      <c r="AF1" s="173"/>
    </row>
    <row r="2" spans="1:32" s="2" customFormat="1" ht="15" x14ac:dyDescent="0.2">
      <c r="A2" s="132" t="s">
        <v>121</v>
      </c>
      <c r="B2" s="132"/>
      <c r="C2" s="132"/>
      <c r="D2" s="132"/>
      <c r="E2" s="132"/>
    </row>
    <row r="3" spans="1:32" s="2" customFormat="1" ht="15" x14ac:dyDescent="0.2">
      <c r="A3" s="132" t="s">
        <v>51</v>
      </c>
      <c r="B3" s="132"/>
      <c r="C3" s="132"/>
      <c r="D3" s="132"/>
      <c r="E3" s="132"/>
    </row>
    <row r="4" spans="1:32" s="2" customFormat="1" ht="15" x14ac:dyDescent="0.2">
      <c r="A4" s="25"/>
      <c r="B4" s="25"/>
      <c r="C4" s="25"/>
      <c r="D4" s="25"/>
      <c r="E4" s="25"/>
    </row>
    <row r="5" spans="1:32" s="2" customFormat="1" ht="15" x14ac:dyDescent="0.2">
      <c r="A5" s="25"/>
      <c r="B5" s="25"/>
      <c r="C5" s="25"/>
      <c r="D5" s="25"/>
      <c r="E5" s="25"/>
    </row>
    <row r="6" spans="1:32" s="2" customFormat="1" ht="17.25" x14ac:dyDescent="0.25">
      <c r="F6" s="144" t="s">
        <v>6</v>
      </c>
      <c r="G6" s="142"/>
      <c r="H6" s="142"/>
      <c r="I6" s="142"/>
      <c r="J6" s="142"/>
      <c r="K6" s="142"/>
      <c r="L6" s="142"/>
      <c r="M6" s="142"/>
      <c r="N6" s="142"/>
      <c r="O6" s="142"/>
      <c r="P6" s="142"/>
      <c r="Q6" s="142"/>
      <c r="R6" s="142"/>
      <c r="S6" s="142"/>
      <c r="T6" s="142"/>
      <c r="U6" s="142"/>
      <c r="V6" s="142"/>
      <c r="W6" s="142"/>
      <c r="X6" s="142"/>
      <c r="Y6" s="142"/>
      <c r="Z6" s="142"/>
      <c r="AA6" s="57"/>
      <c r="AB6" s="142" t="s">
        <v>7</v>
      </c>
      <c r="AC6" s="142"/>
      <c r="AD6" s="143"/>
      <c r="AF6" s="59" t="s">
        <v>75</v>
      </c>
    </row>
    <row r="7" spans="1:32" s="2" customFormat="1" ht="15" x14ac:dyDescent="0.25">
      <c r="F7" s="3" t="s">
        <v>8</v>
      </c>
      <c r="P7" s="3" t="s">
        <v>8</v>
      </c>
      <c r="W7" s="136" t="s">
        <v>9</v>
      </c>
      <c r="X7" s="180"/>
      <c r="Y7" s="180"/>
      <c r="Z7" s="50"/>
      <c r="AB7" s="146" t="s">
        <v>9</v>
      </c>
      <c r="AC7" s="181"/>
      <c r="AD7" s="181"/>
      <c r="AF7" s="59" t="s">
        <v>10</v>
      </c>
    </row>
    <row r="8" spans="1:32" s="2" customFormat="1" ht="15" x14ac:dyDescent="0.25">
      <c r="F8" s="4" t="s">
        <v>11</v>
      </c>
      <c r="H8" s="136" t="s">
        <v>12</v>
      </c>
      <c r="I8" s="136"/>
      <c r="J8" s="136"/>
      <c r="K8" s="136"/>
      <c r="L8" s="136"/>
      <c r="M8" s="136"/>
      <c r="N8" s="136"/>
      <c r="P8" s="4" t="s">
        <v>11</v>
      </c>
      <c r="R8" s="136" t="s">
        <v>12</v>
      </c>
      <c r="S8" s="182"/>
      <c r="T8" s="182"/>
      <c r="U8" s="109"/>
      <c r="V8" s="59"/>
      <c r="W8" s="136" t="s">
        <v>13</v>
      </c>
      <c r="X8" s="136"/>
      <c r="Y8" s="136"/>
      <c r="Z8" s="108"/>
      <c r="AA8" s="58"/>
      <c r="AB8" s="148" t="s">
        <v>13</v>
      </c>
      <c r="AC8" s="148"/>
      <c r="AD8" s="148"/>
      <c r="AE8" s="59"/>
      <c r="AF8" s="58" t="s">
        <v>11</v>
      </c>
    </row>
    <row r="9" spans="1:32" s="5" customFormat="1" x14ac:dyDescent="0.2">
      <c r="F9" s="8">
        <v>45291</v>
      </c>
      <c r="H9" s="6">
        <v>45382</v>
      </c>
      <c r="I9" s="7"/>
      <c r="J9" s="7">
        <v>45473</v>
      </c>
      <c r="K9" s="7"/>
      <c r="L9" s="7">
        <v>45565</v>
      </c>
      <c r="M9" s="7"/>
      <c r="N9" s="7">
        <v>45657</v>
      </c>
      <c r="O9" s="7"/>
      <c r="P9" s="8">
        <v>45657</v>
      </c>
      <c r="R9" s="6">
        <v>45747</v>
      </c>
      <c r="S9" s="7"/>
      <c r="T9" s="7">
        <v>45838</v>
      </c>
      <c r="U9" s="7"/>
      <c r="V9" s="7"/>
      <c r="W9" s="138" t="s">
        <v>14</v>
      </c>
      <c r="X9" s="186"/>
      <c r="Y9" s="186"/>
      <c r="Z9" s="52"/>
      <c r="AA9" s="7"/>
      <c r="AB9" s="138" t="s">
        <v>15</v>
      </c>
      <c r="AC9" s="186"/>
      <c r="AD9" s="187"/>
      <c r="AF9" s="8">
        <v>45930</v>
      </c>
    </row>
    <row r="10" spans="1:32" s="2" customFormat="1" ht="4.5" customHeight="1" x14ac:dyDescent="0.2">
      <c r="F10" s="9"/>
      <c r="P10" s="9"/>
      <c r="AA10" s="68"/>
    </row>
    <row r="11" spans="1:32" s="2" customFormat="1" ht="30" customHeight="1" x14ac:dyDescent="0.2">
      <c r="A11" s="130" t="s">
        <v>122</v>
      </c>
      <c r="B11" s="130"/>
      <c r="C11" s="130"/>
      <c r="D11" s="184"/>
      <c r="F11" s="11">
        <v>384</v>
      </c>
      <c r="G11" s="10"/>
      <c r="H11" s="10">
        <v>260</v>
      </c>
      <c r="I11" s="10"/>
      <c r="J11" s="10">
        <v>59</v>
      </c>
      <c r="K11" s="10"/>
      <c r="L11" s="10">
        <v>265</v>
      </c>
      <c r="M11" s="10"/>
      <c r="N11" s="10">
        <v>168</v>
      </c>
      <c r="O11" s="10"/>
      <c r="P11" s="11">
        <f>SUM(H11,J11,L11,N11)</f>
        <v>752</v>
      </c>
      <c r="Q11" s="10"/>
      <c r="R11" s="10">
        <v>180</v>
      </c>
      <c r="S11" s="10"/>
      <c r="T11" s="10">
        <v>159</v>
      </c>
      <c r="U11" s="10"/>
      <c r="V11" s="10"/>
      <c r="X11" s="10">
        <v>-175</v>
      </c>
      <c r="AA11" s="73"/>
      <c r="AC11" s="10">
        <v>268</v>
      </c>
      <c r="AF11" s="10">
        <f>+AC11+X11</f>
        <v>93</v>
      </c>
    </row>
    <row r="12" spans="1:32" s="2" customFormat="1" ht="4.5" customHeight="1" x14ac:dyDescent="0.2">
      <c r="F12" s="13"/>
      <c r="G12" s="12"/>
      <c r="H12" s="12"/>
      <c r="I12" s="12"/>
      <c r="J12" s="12"/>
      <c r="K12" s="12"/>
      <c r="L12" s="12"/>
      <c r="M12" s="12"/>
      <c r="N12" s="12"/>
      <c r="O12" s="12"/>
      <c r="P12" s="13"/>
      <c r="Q12" s="12"/>
      <c r="R12" s="12"/>
      <c r="S12" s="12"/>
      <c r="T12" s="12"/>
      <c r="U12" s="12"/>
      <c r="V12" s="12"/>
      <c r="X12" s="12"/>
      <c r="AA12" s="73"/>
      <c r="AC12" s="12"/>
      <c r="AF12" s="12"/>
    </row>
    <row r="13" spans="1:32" s="2" customFormat="1" x14ac:dyDescent="0.2">
      <c r="A13" s="130" t="s">
        <v>123</v>
      </c>
      <c r="B13" s="130"/>
      <c r="C13" s="130"/>
      <c r="D13" s="184"/>
      <c r="F13" s="13">
        <v>-328</v>
      </c>
      <c r="G13" s="12"/>
      <c r="H13" s="12">
        <v>-51</v>
      </c>
      <c r="I13" s="12"/>
      <c r="J13" s="12">
        <v>-49</v>
      </c>
      <c r="K13" s="12"/>
      <c r="L13" s="12">
        <v>-51</v>
      </c>
      <c r="M13" s="12"/>
      <c r="N13" s="12">
        <v>-112</v>
      </c>
      <c r="O13" s="12"/>
      <c r="P13" s="13">
        <f>SUM(H13,J13,L13,N13)</f>
        <v>-263</v>
      </c>
      <c r="Q13" s="12"/>
      <c r="R13" s="12">
        <v>-57</v>
      </c>
      <c r="S13" s="12"/>
      <c r="T13" s="12">
        <v>-45</v>
      </c>
      <c r="U13" s="12"/>
      <c r="V13" s="12"/>
      <c r="X13" s="12">
        <v>-32</v>
      </c>
      <c r="AA13" s="73"/>
      <c r="AC13" s="12">
        <v>-46</v>
      </c>
      <c r="AF13" s="12">
        <f>+AC13+X13</f>
        <v>-78</v>
      </c>
    </row>
    <row r="14" spans="1:32" s="2" customFormat="1" ht="4.5" customHeight="1" x14ac:dyDescent="0.2">
      <c r="F14" s="15"/>
      <c r="G14" s="12"/>
      <c r="H14" s="12"/>
      <c r="I14" s="12"/>
      <c r="J14" s="12"/>
      <c r="K14" s="12"/>
      <c r="L14" s="12"/>
      <c r="M14" s="12"/>
      <c r="N14" s="12"/>
      <c r="O14" s="12"/>
      <c r="P14" s="15"/>
      <c r="Q14" s="12"/>
      <c r="R14" s="12"/>
      <c r="S14" s="12"/>
      <c r="T14" s="12"/>
      <c r="U14" s="12"/>
      <c r="V14" s="12"/>
      <c r="X14" s="12"/>
      <c r="AA14" s="73"/>
      <c r="AC14" s="12"/>
      <c r="AF14" s="12"/>
    </row>
    <row r="15" spans="1:32" s="2" customFormat="1" ht="15.75" thickBot="1" x14ac:dyDescent="0.3">
      <c r="A15" s="134" t="s">
        <v>124</v>
      </c>
      <c r="B15" s="134"/>
      <c r="C15" s="134"/>
      <c r="D15" s="184"/>
      <c r="F15" s="18">
        <f>+F11+F13</f>
        <v>56</v>
      </c>
      <c r="G15" s="12"/>
      <c r="H15" s="17">
        <f>+H11+H13</f>
        <v>209</v>
      </c>
      <c r="I15" s="12"/>
      <c r="J15" s="17">
        <f>+J11+J13</f>
        <v>10</v>
      </c>
      <c r="K15" s="12"/>
      <c r="L15" s="17">
        <f>+L11+L13</f>
        <v>214</v>
      </c>
      <c r="M15" s="12"/>
      <c r="N15" s="17">
        <f>+N11+N13</f>
        <v>56</v>
      </c>
      <c r="O15" s="12"/>
      <c r="P15" s="18">
        <f>SUM(H15,J15,L15,N15)</f>
        <v>489</v>
      </c>
      <c r="Q15" s="12"/>
      <c r="R15" s="17">
        <f>+R11+R13</f>
        <v>123</v>
      </c>
      <c r="S15" s="12"/>
      <c r="T15" s="17">
        <f>+T11+T13</f>
        <v>114</v>
      </c>
      <c r="U15" s="10"/>
      <c r="V15" s="12"/>
      <c r="X15" s="17">
        <f>+X11+X13</f>
        <v>-207</v>
      </c>
      <c r="AA15" s="73"/>
      <c r="AC15" s="17">
        <f>+AC11+AC13</f>
        <v>222</v>
      </c>
      <c r="AF15" s="17">
        <f>+AC15+X15</f>
        <v>15</v>
      </c>
    </row>
    <row r="16" spans="1:32" s="2" customFormat="1" ht="6.75" customHeight="1" x14ac:dyDescent="0.25">
      <c r="A16" s="33"/>
      <c r="B16" s="33"/>
      <c r="C16" s="33"/>
      <c r="D16" s="107"/>
      <c r="F16" s="75"/>
      <c r="G16" s="12"/>
      <c r="H16" s="10"/>
      <c r="I16" s="12"/>
      <c r="J16" s="10"/>
      <c r="K16" s="12"/>
      <c r="L16" s="10"/>
      <c r="M16" s="12"/>
      <c r="N16" s="10"/>
      <c r="O16" s="12"/>
      <c r="P16" s="75"/>
      <c r="Q16" s="12"/>
      <c r="R16" s="10"/>
      <c r="S16" s="12"/>
      <c r="T16" s="10"/>
      <c r="U16" s="10"/>
      <c r="V16" s="12"/>
      <c r="AA16" s="73"/>
    </row>
    <row r="17" spans="1:32" s="2" customFormat="1" ht="15" x14ac:dyDescent="0.25">
      <c r="A17" s="33"/>
      <c r="B17" s="33"/>
      <c r="C17" s="33"/>
      <c r="D17" s="107"/>
      <c r="F17" s="10"/>
      <c r="G17" s="12"/>
      <c r="H17" s="10"/>
      <c r="I17" s="12"/>
      <c r="J17" s="10"/>
      <c r="K17" s="12"/>
      <c r="L17" s="10"/>
      <c r="M17" s="12"/>
      <c r="N17" s="10"/>
      <c r="O17" s="12"/>
      <c r="P17" s="10"/>
      <c r="Q17" s="12"/>
      <c r="R17" s="10"/>
      <c r="S17" s="12"/>
      <c r="T17" s="10"/>
      <c r="U17" s="10"/>
      <c r="V17" s="12"/>
    </row>
    <row r="18" spans="1:32" s="2" customFormat="1" ht="15" x14ac:dyDescent="0.25">
      <c r="F18" s="144" t="s">
        <v>6</v>
      </c>
      <c r="G18" s="186"/>
      <c r="H18" s="186"/>
      <c r="I18" s="186"/>
      <c r="J18" s="186"/>
      <c r="K18" s="186"/>
      <c r="L18" s="186"/>
      <c r="M18" s="186"/>
      <c r="N18" s="186"/>
      <c r="O18" s="186"/>
      <c r="P18" s="186"/>
      <c r="Q18" s="186"/>
      <c r="R18" s="186"/>
      <c r="S18" s="186"/>
      <c r="T18" s="187"/>
      <c r="U18" s="109"/>
      <c r="V18" s="76"/>
      <c r="W18" s="144" t="s">
        <v>7</v>
      </c>
      <c r="X18" s="142"/>
      <c r="Y18" s="143"/>
      <c r="Z18" s="59"/>
    </row>
    <row r="19" spans="1:32" s="2" customFormat="1" ht="15" x14ac:dyDescent="0.25">
      <c r="F19" s="3" t="s">
        <v>8</v>
      </c>
      <c r="P19" s="3" t="s">
        <v>8</v>
      </c>
      <c r="V19" s="73"/>
      <c r="W19" s="136" t="s">
        <v>125</v>
      </c>
      <c r="X19" s="180"/>
      <c r="Y19" s="180"/>
      <c r="Z19" s="59"/>
    </row>
    <row r="20" spans="1:32" s="2" customFormat="1" ht="15" x14ac:dyDescent="0.25">
      <c r="F20" s="4" t="s">
        <v>11</v>
      </c>
      <c r="H20" s="136" t="s">
        <v>12</v>
      </c>
      <c r="I20" s="136"/>
      <c r="J20" s="136"/>
      <c r="K20" s="136"/>
      <c r="L20" s="136"/>
      <c r="M20" s="136"/>
      <c r="N20" s="136"/>
      <c r="P20" s="4" t="s">
        <v>11</v>
      </c>
      <c r="R20" s="136" t="s">
        <v>12</v>
      </c>
      <c r="S20" s="182"/>
      <c r="T20" s="182"/>
      <c r="U20" s="109"/>
      <c r="V20" s="76"/>
      <c r="W20" s="136" t="s">
        <v>11</v>
      </c>
      <c r="X20" s="136"/>
      <c r="Y20" s="136"/>
      <c r="Z20" s="59"/>
    </row>
    <row r="21" spans="1:32" s="5" customFormat="1" x14ac:dyDescent="0.2">
      <c r="F21" s="8">
        <v>45291</v>
      </c>
      <c r="H21" s="6">
        <v>45382</v>
      </c>
      <c r="I21" s="7"/>
      <c r="J21" s="7">
        <v>45473</v>
      </c>
      <c r="K21" s="7"/>
      <c r="L21" s="7">
        <v>45565</v>
      </c>
      <c r="M21" s="7"/>
      <c r="N21" s="7">
        <v>45657</v>
      </c>
      <c r="O21" s="7"/>
      <c r="P21" s="8">
        <v>45657</v>
      </c>
      <c r="R21" s="6">
        <v>45747</v>
      </c>
      <c r="S21" s="7"/>
      <c r="T21" s="63">
        <v>45838</v>
      </c>
      <c r="U21" s="67"/>
      <c r="V21" s="77"/>
      <c r="W21" s="190">
        <v>45930</v>
      </c>
      <c r="X21" s="186"/>
      <c r="Y21" s="187"/>
      <c r="AA21" s="2"/>
      <c r="AB21" s="2"/>
      <c r="AC21" s="2"/>
      <c r="AD21" s="2"/>
      <c r="AE21" s="2"/>
      <c r="AF21" s="2"/>
    </row>
    <row r="22" spans="1:32" s="2" customFormat="1" ht="21.75" customHeight="1" x14ac:dyDescent="0.2">
      <c r="F22" s="13"/>
      <c r="G22" s="12"/>
      <c r="H22" s="12"/>
      <c r="I22" s="12"/>
      <c r="J22" s="12"/>
      <c r="K22" s="12"/>
      <c r="L22" s="12"/>
      <c r="M22" s="12"/>
      <c r="N22" s="12"/>
      <c r="O22" s="12"/>
      <c r="P22" s="13"/>
      <c r="Q22" s="12"/>
      <c r="R22" s="12"/>
      <c r="S22" s="12"/>
      <c r="T22" s="12"/>
      <c r="U22" s="12"/>
      <c r="V22" s="70"/>
    </row>
    <row r="23" spans="1:32" s="2" customFormat="1" ht="15" customHeight="1" x14ac:dyDescent="0.2">
      <c r="A23" s="128" t="s">
        <v>126</v>
      </c>
      <c r="B23" s="128"/>
      <c r="C23" s="128"/>
      <c r="F23" s="11">
        <v>14602</v>
      </c>
      <c r="G23" s="12"/>
      <c r="H23" s="10">
        <v>14608</v>
      </c>
      <c r="I23" s="10"/>
      <c r="J23" s="10">
        <v>14614</v>
      </c>
      <c r="K23" s="10"/>
      <c r="L23" s="10">
        <v>14620</v>
      </c>
      <c r="M23" s="10"/>
      <c r="N23" s="10">
        <v>14501</v>
      </c>
      <c r="O23" s="10"/>
      <c r="P23" s="11">
        <v>14501</v>
      </c>
      <c r="Q23" s="12"/>
      <c r="R23" s="10">
        <v>14507</v>
      </c>
      <c r="S23" s="10"/>
      <c r="T23" s="10">
        <v>14514</v>
      </c>
      <c r="U23" s="10"/>
      <c r="V23" s="69"/>
      <c r="X23" s="10">
        <v>13633</v>
      </c>
    </row>
    <row r="24" spans="1:32" s="2" customFormat="1" ht="4.5" customHeight="1" x14ac:dyDescent="0.2">
      <c r="F24" s="13"/>
      <c r="G24" s="12"/>
      <c r="H24" s="12"/>
      <c r="I24" s="12"/>
      <c r="J24" s="12"/>
      <c r="K24" s="12"/>
      <c r="L24" s="12"/>
      <c r="M24" s="12"/>
      <c r="N24" s="12"/>
      <c r="O24" s="12"/>
      <c r="P24" s="13"/>
      <c r="Q24" s="12"/>
      <c r="R24" s="12"/>
      <c r="S24" s="12"/>
      <c r="T24" s="12"/>
      <c r="U24" s="12"/>
      <c r="V24" s="70"/>
      <c r="X24" s="12"/>
    </row>
    <row r="25" spans="1:32" s="2" customFormat="1" ht="15" customHeight="1" x14ac:dyDescent="0.2">
      <c r="A25" s="128" t="s">
        <v>127</v>
      </c>
      <c r="B25" s="128"/>
      <c r="C25" s="128"/>
      <c r="F25" s="13">
        <v>2460</v>
      </c>
      <c r="G25" s="12"/>
      <c r="H25" s="12">
        <v>2384</v>
      </c>
      <c r="I25" s="12"/>
      <c r="J25" s="12">
        <v>2315</v>
      </c>
      <c r="K25" s="12"/>
      <c r="L25" s="12">
        <v>2443</v>
      </c>
      <c r="M25" s="12"/>
      <c r="N25" s="12">
        <v>2661</v>
      </c>
      <c r="O25" s="12"/>
      <c r="P25" s="13">
        <v>2661</v>
      </c>
      <c r="Q25" s="12"/>
      <c r="R25" s="12">
        <v>2673</v>
      </c>
      <c r="S25" s="12"/>
      <c r="T25" s="12">
        <v>2739</v>
      </c>
      <c r="U25" s="12"/>
      <c r="V25" s="70"/>
      <c r="X25" s="12">
        <v>3263</v>
      </c>
    </row>
    <row r="26" spans="1:32" s="2" customFormat="1" ht="4.5" customHeight="1" x14ac:dyDescent="0.2">
      <c r="F26" s="15"/>
      <c r="G26" s="12"/>
      <c r="H26" s="12"/>
      <c r="I26" s="12"/>
      <c r="J26" s="12"/>
      <c r="K26" s="12"/>
      <c r="L26" s="12"/>
      <c r="M26" s="12"/>
      <c r="N26" s="12"/>
      <c r="O26" s="12"/>
      <c r="P26" s="15"/>
      <c r="Q26" s="12"/>
      <c r="R26" s="12"/>
      <c r="S26" s="12"/>
      <c r="T26" s="12"/>
      <c r="U26" s="12"/>
      <c r="V26" s="70"/>
      <c r="X26" s="12"/>
    </row>
    <row r="27" spans="1:32" s="2" customFormat="1" ht="15" customHeight="1" thickBot="1" x14ac:dyDescent="0.3">
      <c r="A27" s="134" t="s">
        <v>128</v>
      </c>
      <c r="B27" s="126"/>
      <c r="C27" s="126"/>
      <c r="D27" s="126"/>
      <c r="F27" s="18">
        <f>+F23-F25</f>
        <v>12142</v>
      </c>
      <c r="G27" s="12"/>
      <c r="H27" s="17">
        <f>+H23-H25</f>
        <v>12224</v>
      </c>
      <c r="I27" s="12"/>
      <c r="J27" s="17">
        <f>+J23-J25</f>
        <v>12299</v>
      </c>
      <c r="K27" s="12"/>
      <c r="L27" s="17">
        <f>+L23-L25</f>
        <v>12177</v>
      </c>
      <c r="M27" s="12"/>
      <c r="N27" s="17">
        <f>+N23-N25</f>
        <v>11840</v>
      </c>
      <c r="O27" s="12"/>
      <c r="P27" s="18">
        <f>+P23-P25</f>
        <v>11840</v>
      </c>
      <c r="Q27" s="12"/>
      <c r="R27" s="17">
        <f>+R23-R25</f>
        <v>11834</v>
      </c>
      <c r="S27" s="12"/>
      <c r="T27" s="17">
        <f>+T23-T25</f>
        <v>11775</v>
      </c>
      <c r="U27" s="10"/>
      <c r="V27" s="70"/>
      <c r="X27" s="17">
        <f>+X23-X25</f>
        <v>10370</v>
      </c>
    </row>
    <row r="28" spans="1:32" s="2" customFormat="1" ht="12" customHeight="1" x14ac:dyDescent="0.2">
      <c r="F28" s="21"/>
      <c r="G28" s="12"/>
      <c r="H28" s="12"/>
      <c r="I28" s="12"/>
      <c r="J28" s="12"/>
      <c r="K28" s="12"/>
      <c r="L28" s="12"/>
      <c r="M28" s="12"/>
      <c r="N28" s="12"/>
      <c r="O28" s="12"/>
      <c r="P28" s="21"/>
      <c r="Q28" s="12"/>
      <c r="R28" s="12"/>
      <c r="S28" s="12"/>
      <c r="T28" s="12"/>
      <c r="U28" s="12"/>
      <c r="V28" s="70"/>
    </row>
    <row r="29" spans="1:32" s="2" customFormat="1" ht="12" customHeight="1" x14ac:dyDescent="0.2">
      <c r="F29" s="12"/>
      <c r="G29" s="12"/>
      <c r="H29" s="12"/>
      <c r="I29" s="12"/>
      <c r="J29" s="12"/>
      <c r="K29" s="12"/>
      <c r="L29" s="12"/>
      <c r="M29" s="12"/>
      <c r="N29" s="12"/>
      <c r="O29" s="12"/>
      <c r="P29" s="12"/>
      <c r="Q29" s="12"/>
      <c r="R29" s="12"/>
      <c r="S29" s="12"/>
      <c r="T29" s="12"/>
      <c r="U29" s="12"/>
      <c r="V29" s="12"/>
    </row>
    <row r="30" spans="1:32" s="2" customFormat="1" ht="15" x14ac:dyDescent="0.2">
      <c r="A30" s="25"/>
      <c r="B30" s="25"/>
      <c r="C30" s="25"/>
      <c r="D30" s="25"/>
      <c r="E30" s="25"/>
    </row>
    <row r="31" spans="1:32" s="2" customFormat="1" ht="17.25" x14ac:dyDescent="0.25">
      <c r="F31" s="144" t="s">
        <v>6</v>
      </c>
      <c r="G31" s="142"/>
      <c r="H31" s="142"/>
      <c r="I31" s="142"/>
      <c r="J31" s="142"/>
      <c r="K31" s="142"/>
      <c r="L31" s="142"/>
      <c r="M31" s="142"/>
      <c r="N31" s="142"/>
      <c r="O31" s="142"/>
      <c r="P31" s="142"/>
      <c r="Q31" s="142"/>
      <c r="R31" s="142"/>
      <c r="S31" s="142"/>
      <c r="T31" s="142"/>
      <c r="U31" s="142"/>
      <c r="V31" s="142"/>
      <c r="W31" s="142"/>
      <c r="X31" s="142"/>
      <c r="Y31" s="142"/>
      <c r="Z31" s="142"/>
      <c r="AA31" s="57"/>
      <c r="AB31" s="142" t="s">
        <v>7</v>
      </c>
      <c r="AC31" s="142"/>
      <c r="AD31" s="143"/>
      <c r="AF31" s="59" t="s">
        <v>75</v>
      </c>
    </row>
    <row r="32" spans="1:32" s="2" customFormat="1" ht="15" x14ac:dyDescent="0.25">
      <c r="F32" s="3" t="s">
        <v>8</v>
      </c>
      <c r="P32" s="3" t="s">
        <v>8</v>
      </c>
      <c r="W32" s="136" t="s">
        <v>9</v>
      </c>
      <c r="X32" s="180"/>
      <c r="Y32" s="180"/>
      <c r="Z32" s="50"/>
      <c r="AB32" s="146" t="s">
        <v>9</v>
      </c>
      <c r="AC32" s="181"/>
      <c r="AD32" s="181"/>
      <c r="AF32" s="59" t="s">
        <v>10</v>
      </c>
    </row>
    <row r="33" spans="1:32" s="2" customFormat="1" ht="15" x14ac:dyDescent="0.25">
      <c r="F33" s="4" t="s">
        <v>11</v>
      </c>
      <c r="H33" s="136" t="s">
        <v>12</v>
      </c>
      <c r="I33" s="136"/>
      <c r="J33" s="136"/>
      <c r="K33" s="136"/>
      <c r="L33" s="136"/>
      <c r="M33" s="136"/>
      <c r="N33" s="136"/>
      <c r="P33" s="4" t="s">
        <v>11</v>
      </c>
      <c r="R33" s="136" t="s">
        <v>12</v>
      </c>
      <c r="S33" s="182"/>
      <c r="T33" s="182"/>
      <c r="U33" s="109"/>
      <c r="V33" s="59"/>
      <c r="W33" s="136" t="s">
        <v>13</v>
      </c>
      <c r="X33" s="136"/>
      <c r="Y33" s="136"/>
      <c r="Z33" s="108"/>
      <c r="AA33" s="58"/>
      <c r="AB33" s="148" t="s">
        <v>13</v>
      </c>
      <c r="AC33" s="148"/>
      <c r="AD33" s="148"/>
      <c r="AE33" s="59"/>
      <c r="AF33" s="58" t="s">
        <v>11</v>
      </c>
    </row>
    <row r="34" spans="1:32" s="5" customFormat="1" ht="15" x14ac:dyDescent="0.25">
      <c r="A34" s="188" t="s">
        <v>129</v>
      </c>
      <c r="B34" s="189"/>
      <c r="C34" s="189"/>
      <c r="D34" s="189"/>
      <c r="F34" s="8">
        <v>45291</v>
      </c>
      <c r="H34" s="6">
        <v>45382</v>
      </c>
      <c r="I34" s="7"/>
      <c r="J34" s="7">
        <v>45473</v>
      </c>
      <c r="K34" s="7"/>
      <c r="L34" s="7">
        <v>45565</v>
      </c>
      <c r="M34" s="7"/>
      <c r="N34" s="7">
        <v>45657</v>
      </c>
      <c r="O34" s="7"/>
      <c r="P34" s="8">
        <v>45657</v>
      </c>
      <c r="R34" s="6">
        <v>45747</v>
      </c>
      <c r="S34" s="7"/>
      <c r="T34" s="7">
        <v>45838</v>
      </c>
      <c r="U34" s="7"/>
      <c r="V34" s="7"/>
      <c r="W34" s="138" t="s">
        <v>14</v>
      </c>
      <c r="X34" s="186"/>
      <c r="Y34" s="186"/>
      <c r="Z34" s="52"/>
      <c r="AA34" s="7"/>
      <c r="AB34" s="138" t="s">
        <v>15</v>
      </c>
      <c r="AC34" s="186"/>
      <c r="AD34" s="187"/>
      <c r="AF34" s="8">
        <v>45930</v>
      </c>
    </row>
    <row r="35" spans="1:32" s="2" customFormat="1" ht="36" customHeight="1" thickBot="1" x14ac:dyDescent="0.25">
      <c r="A35" s="130" t="s">
        <v>133</v>
      </c>
      <c r="B35" s="184"/>
      <c r="C35" s="184"/>
      <c r="D35" s="184"/>
      <c r="F35" s="18">
        <v>233</v>
      </c>
      <c r="G35" s="10"/>
      <c r="H35" s="17">
        <v>49</v>
      </c>
      <c r="I35" s="10"/>
      <c r="J35" s="17">
        <v>56</v>
      </c>
      <c r="K35" s="10"/>
      <c r="L35" s="17">
        <v>102</v>
      </c>
      <c r="M35" s="10"/>
      <c r="N35" s="17">
        <v>140</v>
      </c>
      <c r="O35" s="10"/>
      <c r="P35" s="18">
        <f>SUM(H35,J35,L35,N35)</f>
        <v>347</v>
      </c>
      <c r="Q35" s="10"/>
      <c r="R35" s="17">
        <v>108</v>
      </c>
      <c r="S35" s="10"/>
      <c r="T35" s="17">
        <v>71</v>
      </c>
      <c r="U35" s="10"/>
      <c r="V35" s="10"/>
      <c r="X35" s="17">
        <v>49</v>
      </c>
      <c r="AA35" s="68"/>
      <c r="AC35" s="17">
        <v>81</v>
      </c>
      <c r="AF35" s="17">
        <f>+AC35+X35</f>
        <v>130</v>
      </c>
    </row>
    <row r="36" spans="1:32" s="2" customFormat="1" ht="4.5" customHeight="1" x14ac:dyDescent="0.2">
      <c r="A36" s="2" t="s">
        <v>130</v>
      </c>
      <c r="F36" s="13"/>
      <c r="G36" s="12"/>
      <c r="H36" s="12"/>
      <c r="I36" s="12"/>
      <c r="J36" s="12"/>
      <c r="K36" s="12"/>
      <c r="L36" s="12"/>
      <c r="M36" s="12"/>
      <c r="N36" s="12"/>
      <c r="O36" s="12"/>
      <c r="P36" s="13"/>
      <c r="Q36" s="12"/>
      <c r="R36" s="12"/>
      <c r="S36" s="12"/>
      <c r="T36" s="12"/>
      <c r="U36" s="12"/>
      <c r="V36" s="12"/>
      <c r="AA36" s="73"/>
    </row>
    <row r="37" spans="1:32" s="2" customFormat="1" ht="7.5" customHeight="1" x14ac:dyDescent="0.2">
      <c r="F37" s="21"/>
      <c r="G37" s="12"/>
      <c r="H37" s="12"/>
      <c r="I37" s="12"/>
      <c r="J37" s="12"/>
      <c r="K37" s="12"/>
      <c r="L37" s="12"/>
      <c r="M37" s="12"/>
      <c r="N37" s="12"/>
      <c r="O37" s="12"/>
      <c r="P37" s="21"/>
      <c r="Q37" s="12"/>
      <c r="R37" s="12"/>
      <c r="S37" s="12"/>
      <c r="T37" s="12"/>
      <c r="U37" s="12"/>
      <c r="V37" s="12"/>
      <c r="AA37" s="73"/>
    </row>
    <row r="38" spans="1:32" s="2" customFormat="1" x14ac:dyDescent="0.2"/>
    <row r="39" spans="1:32" s="2" customFormat="1" x14ac:dyDescent="0.2"/>
    <row r="40" spans="1:32" s="2" customFormat="1" x14ac:dyDescent="0.2">
      <c r="A40" s="163" t="s">
        <v>85</v>
      </c>
      <c r="B40" s="184"/>
      <c r="C40" s="184"/>
      <c r="D40" s="184"/>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row>
    <row r="41" spans="1:32" s="22" customFormat="1" ht="41.25" customHeight="1" x14ac:dyDescent="0.2">
      <c r="A41" s="163" t="s">
        <v>131</v>
      </c>
      <c r="B41" s="184"/>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row>
  </sheetData>
  <mergeCells count="41">
    <mergeCell ref="AB9:AD9"/>
    <mergeCell ref="W19:Y19"/>
    <mergeCell ref="F18:T18"/>
    <mergeCell ref="W18:Y18"/>
    <mergeCell ref="F31:Z31"/>
    <mergeCell ref="AB31:AD31"/>
    <mergeCell ref="H20:N20"/>
    <mergeCell ref="R20:T20"/>
    <mergeCell ref="W20:Y20"/>
    <mergeCell ref="W21:Y21"/>
    <mergeCell ref="W9:Y9"/>
    <mergeCell ref="W34:Y34"/>
    <mergeCell ref="AB34:AD34"/>
    <mergeCell ref="A41:AF41"/>
    <mergeCell ref="A25:C25"/>
    <mergeCell ref="A27:D27"/>
    <mergeCell ref="A35:D35"/>
    <mergeCell ref="A34:D34"/>
    <mergeCell ref="W32:Y32"/>
    <mergeCell ref="AB32:AD32"/>
    <mergeCell ref="H33:N33"/>
    <mergeCell ref="R33:T33"/>
    <mergeCell ref="W33:Y33"/>
    <mergeCell ref="AB33:AD33"/>
    <mergeCell ref="A40:AE40"/>
    <mergeCell ref="A11:D11"/>
    <mergeCell ref="A13:D13"/>
    <mergeCell ref="A15:D15"/>
    <mergeCell ref="A23:C23"/>
    <mergeCell ref="A1:E1"/>
    <mergeCell ref="A2:E2"/>
    <mergeCell ref="A3:E3"/>
    <mergeCell ref="AD1:AF1"/>
    <mergeCell ref="H8:N8"/>
    <mergeCell ref="F6:Z6"/>
    <mergeCell ref="AB6:AD6"/>
    <mergeCell ref="W7:Y7"/>
    <mergeCell ref="AB7:AD7"/>
    <mergeCell ref="R8:T8"/>
    <mergeCell ref="W8:Y8"/>
    <mergeCell ref="AB8:AD8"/>
  </mergeCells>
  <printOptions horizontalCentered="1"/>
  <pageMargins left="0.5" right="0.5" top="0.75" bottom="0.75" header="0.3" footer="0.3"/>
  <pageSetup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F0C10-3ACE-4827-8662-1F31A19F9D08}">
  <sheetPr>
    <pageSetUpPr fitToPage="1"/>
  </sheetPr>
  <dimension ref="A7:P49"/>
  <sheetViews>
    <sheetView zoomScale="91" zoomScaleNormal="91" zoomScaleSheetLayoutView="100" workbookViewId="0">
      <selection activeCell="A9" sqref="A9:P49"/>
    </sheetView>
  </sheetViews>
  <sheetFormatPr defaultColWidth="9.140625" defaultRowHeight="14.25" x14ac:dyDescent="0.2"/>
  <cols>
    <col min="1" max="16" width="9.42578125" style="1" customWidth="1"/>
    <col min="17" max="16384" width="9.140625" style="1"/>
  </cols>
  <sheetData>
    <row r="7" spans="1:16" ht="24" x14ac:dyDescent="0.4">
      <c r="A7" s="124" t="s">
        <v>1</v>
      </c>
      <c r="B7" s="124"/>
      <c r="C7" s="124"/>
      <c r="D7" s="124"/>
      <c r="E7" s="124"/>
      <c r="F7" s="124"/>
      <c r="G7" s="124"/>
      <c r="H7" s="124"/>
      <c r="I7" s="124"/>
      <c r="J7" s="124"/>
      <c r="K7" s="124"/>
      <c r="L7" s="124"/>
      <c r="M7" s="124"/>
      <c r="N7" s="125"/>
      <c r="O7" s="125"/>
      <c r="P7" s="125"/>
    </row>
    <row r="8" spans="1:16" ht="20.25" x14ac:dyDescent="0.3">
      <c r="A8" s="78"/>
      <c r="B8" s="78"/>
      <c r="C8" s="78"/>
      <c r="D8" s="78"/>
      <c r="E8" s="78"/>
      <c r="F8" s="78"/>
      <c r="G8" s="78"/>
      <c r="H8" s="78"/>
      <c r="I8" s="78"/>
      <c r="J8" s="78"/>
      <c r="K8" s="78"/>
      <c r="L8" s="78"/>
      <c r="M8" s="78"/>
      <c r="N8"/>
      <c r="O8"/>
      <c r="P8"/>
    </row>
    <row r="9" spans="1:16" x14ac:dyDescent="0.2">
      <c r="A9" s="121" t="s">
        <v>140</v>
      </c>
      <c r="B9" s="122"/>
      <c r="C9" s="122"/>
      <c r="D9" s="122"/>
      <c r="E9" s="122"/>
      <c r="F9" s="122"/>
      <c r="G9" s="122"/>
      <c r="H9" s="122"/>
      <c r="I9" s="122"/>
      <c r="J9" s="122"/>
      <c r="K9" s="122"/>
      <c r="L9" s="122"/>
      <c r="M9" s="122"/>
      <c r="N9" s="123"/>
      <c r="O9" s="123"/>
      <c r="P9" s="123"/>
    </row>
    <row r="10" spans="1:16" x14ac:dyDescent="0.2">
      <c r="A10" s="122"/>
      <c r="B10" s="122"/>
      <c r="C10" s="122"/>
      <c r="D10" s="122"/>
      <c r="E10" s="122"/>
      <c r="F10" s="122"/>
      <c r="G10" s="122"/>
      <c r="H10" s="122"/>
      <c r="I10" s="122"/>
      <c r="J10" s="122"/>
      <c r="K10" s="122"/>
      <c r="L10" s="122"/>
      <c r="M10" s="122"/>
      <c r="N10" s="123"/>
      <c r="O10" s="123"/>
      <c r="P10" s="123"/>
    </row>
    <row r="11" spans="1:16" x14ac:dyDescent="0.2">
      <c r="A11" s="122"/>
      <c r="B11" s="122"/>
      <c r="C11" s="122"/>
      <c r="D11" s="122"/>
      <c r="E11" s="122"/>
      <c r="F11" s="122"/>
      <c r="G11" s="122"/>
      <c r="H11" s="122"/>
      <c r="I11" s="122"/>
      <c r="J11" s="122"/>
      <c r="K11" s="122"/>
      <c r="L11" s="122"/>
      <c r="M11" s="122"/>
      <c r="N11" s="123"/>
      <c r="O11" s="123"/>
      <c r="P11" s="123"/>
    </row>
    <row r="12" spans="1:16" x14ac:dyDescent="0.2">
      <c r="A12" s="122"/>
      <c r="B12" s="122"/>
      <c r="C12" s="122"/>
      <c r="D12" s="122"/>
      <c r="E12" s="122"/>
      <c r="F12" s="122"/>
      <c r="G12" s="122"/>
      <c r="H12" s="122"/>
      <c r="I12" s="122"/>
      <c r="J12" s="122"/>
      <c r="K12" s="122"/>
      <c r="L12" s="122"/>
      <c r="M12" s="122"/>
      <c r="N12" s="123"/>
      <c r="O12" s="123"/>
      <c r="P12" s="123"/>
    </row>
    <row r="13" spans="1:16" x14ac:dyDescent="0.2">
      <c r="A13" s="122"/>
      <c r="B13" s="122"/>
      <c r="C13" s="122"/>
      <c r="D13" s="122"/>
      <c r="E13" s="122"/>
      <c r="F13" s="122"/>
      <c r="G13" s="122"/>
      <c r="H13" s="122"/>
      <c r="I13" s="122"/>
      <c r="J13" s="122"/>
      <c r="K13" s="122"/>
      <c r="L13" s="122"/>
      <c r="M13" s="122"/>
      <c r="N13" s="123"/>
      <c r="O13" s="123"/>
      <c r="P13" s="123"/>
    </row>
    <row r="14" spans="1:16" x14ac:dyDescent="0.2">
      <c r="A14" s="122"/>
      <c r="B14" s="122"/>
      <c r="C14" s="122"/>
      <c r="D14" s="122"/>
      <c r="E14" s="122"/>
      <c r="F14" s="122"/>
      <c r="G14" s="122"/>
      <c r="H14" s="122"/>
      <c r="I14" s="122"/>
      <c r="J14" s="122"/>
      <c r="K14" s="122"/>
      <c r="L14" s="122"/>
      <c r="M14" s="122"/>
      <c r="N14" s="123"/>
      <c r="O14" s="123"/>
      <c r="P14" s="123"/>
    </row>
    <row r="15" spans="1:16" x14ac:dyDescent="0.2">
      <c r="A15" s="122"/>
      <c r="B15" s="122"/>
      <c r="C15" s="122"/>
      <c r="D15" s="122"/>
      <c r="E15" s="122"/>
      <c r="F15" s="122"/>
      <c r="G15" s="122"/>
      <c r="H15" s="122"/>
      <c r="I15" s="122"/>
      <c r="J15" s="122"/>
      <c r="K15" s="122"/>
      <c r="L15" s="122"/>
      <c r="M15" s="122"/>
      <c r="N15" s="123"/>
      <c r="O15" s="123"/>
      <c r="P15" s="123"/>
    </row>
    <row r="16" spans="1:16" x14ac:dyDescent="0.2">
      <c r="A16" s="122"/>
      <c r="B16" s="122"/>
      <c r="C16" s="122"/>
      <c r="D16" s="122"/>
      <c r="E16" s="122"/>
      <c r="F16" s="122"/>
      <c r="G16" s="122"/>
      <c r="H16" s="122"/>
      <c r="I16" s="122"/>
      <c r="J16" s="122"/>
      <c r="K16" s="122"/>
      <c r="L16" s="122"/>
      <c r="M16" s="122"/>
      <c r="N16" s="123"/>
      <c r="O16" s="123"/>
      <c r="P16" s="123"/>
    </row>
    <row r="17" spans="1:16" x14ac:dyDescent="0.2">
      <c r="A17" s="122"/>
      <c r="B17" s="122"/>
      <c r="C17" s="122"/>
      <c r="D17" s="122"/>
      <c r="E17" s="122"/>
      <c r="F17" s="122"/>
      <c r="G17" s="122"/>
      <c r="H17" s="122"/>
      <c r="I17" s="122"/>
      <c r="J17" s="122"/>
      <c r="K17" s="122"/>
      <c r="L17" s="122"/>
      <c r="M17" s="122"/>
      <c r="N17" s="123"/>
      <c r="O17" s="123"/>
      <c r="P17" s="123"/>
    </row>
    <row r="18" spans="1:16" x14ac:dyDescent="0.2">
      <c r="A18" s="122"/>
      <c r="B18" s="122"/>
      <c r="C18" s="122"/>
      <c r="D18" s="122"/>
      <c r="E18" s="122"/>
      <c r="F18" s="122"/>
      <c r="G18" s="122"/>
      <c r="H18" s="122"/>
      <c r="I18" s="122"/>
      <c r="J18" s="122"/>
      <c r="K18" s="122"/>
      <c r="L18" s="122"/>
      <c r="M18" s="122"/>
      <c r="N18" s="123"/>
      <c r="O18" s="123"/>
      <c r="P18" s="123"/>
    </row>
    <row r="19" spans="1:16" x14ac:dyDescent="0.2">
      <c r="A19" s="122"/>
      <c r="B19" s="122"/>
      <c r="C19" s="122"/>
      <c r="D19" s="122"/>
      <c r="E19" s="122"/>
      <c r="F19" s="122"/>
      <c r="G19" s="122"/>
      <c r="H19" s="122"/>
      <c r="I19" s="122"/>
      <c r="J19" s="122"/>
      <c r="K19" s="122"/>
      <c r="L19" s="122"/>
      <c r="M19" s="122"/>
      <c r="N19" s="123"/>
      <c r="O19" s="123"/>
      <c r="P19" s="123"/>
    </row>
    <row r="20" spans="1:16" x14ac:dyDescent="0.2">
      <c r="A20" s="122"/>
      <c r="B20" s="122"/>
      <c r="C20" s="122"/>
      <c r="D20" s="122"/>
      <c r="E20" s="122"/>
      <c r="F20" s="122"/>
      <c r="G20" s="122"/>
      <c r="H20" s="122"/>
      <c r="I20" s="122"/>
      <c r="J20" s="122"/>
      <c r="K20" s="122"/>
      <c r="L20" s="122"/>
      <c r="M20" s="122"/>
      <c r="N20" s="123"/>
      <c r="O20" s="123"/>
      <c r="P20" s="123"/>
    </row>
    <row r="21" spans="1:16" x14ac:dyDescent="0.2">
      <c r="A21" s="122"/>
      <c r="B21" s="122"/>
      <c r="C21" s="122"/>
      <c r="D21" s="122"/>
      <c r="E21" s="122"/>
      <c r="F21" s="122"/>
      <c r="G21" s="122"/>
      <c r="H21" s="122"/>
      <c r="I21" s="122"/>
      <c r="J21" s="122"/>
      <c r="K21" s="122"/>
      <c r="L21" s="122"/>
      <c r="M21" s="122"/>
      <c r="N21" s="123"/>
      <c r="O21" s="123"/>
      <c r="P21" s="123"/>
    </row>
    <row r="22" spans="1:16" x14ac:dyDescent="0.2">
      <c r="A22" s="122"/>
      <c r="B22" s="122"/>
      <c r="C22" s="122"/>
      <c r="D22" s="122"/>
      <c r="E22" s="122"/>
      <c r="F22" s="122"/>
      <c r="G22" s="122"/>
      <c r="H22" s="122"/>
      <c r="I22" s="122"/>
      <c r="J22" s="122"/>
      <c r="K22" s="122"/>
      <c r="L22" s="122"/>
      <c r="M22" s="122"/>
      <c r="N22" s="123"/>
      <c r="O22" s="123"/>
      <c r="P22" s="123"/>
    </row>
    <row r="23" spans="1:16" x14ac:dyDescent="0.2">
      <c r="A23" s="122"/>
      <c r="B23" s="122"/>
      <c r="C23" s="122"/>
      <c r="D23" s="122"/>
      <c r="E23" s="122"/>
      <c r="F23" s="122"/>
      <c r="G23" s="122"/>
      <c r="H23" s="122"/>
      <c r="I23" s="122"/>
      <c r="J23" s="122"/>
      <c r="K23" s="122"/>
      <c r="L23" s="122"/>
      <c r="M23" s="122"/>
      <c r="N23" s="123"/>
      <c r="O23" s="123"/>
      <c r="P23" s="123"/>
    </row>
    <row r="24" spans="1:16" x14ac:dyDescent="0.2">
      <c r="A24" s="122"/>
      <c r="B24" s="122"/>
      <c r="C24" s="122"/>
      <c r="D24" s="122"/>
      <c r="E24" s="122"/>
      <c r="F24" s="122"/>
      <c r="G24" s="122"/>
      <c r="H24" s="122"/>
      <c r="I24" s="122"/>
      <c r="J24" s="122"/>
      <c r="K24" s="122"/>
      <c r="L24" s="122"/>
      <c r="M24" s="122"/>
      <c r="N24" s="123"/>
      <c r="O24" s="123"/>
      <c r="P24" s="123"/>
    </row>
    <row r="25" spans="1:16" x14ac:dyDescent="0.2">
      <c r="A25" s="122"/>
      <c r="B25" s="122"/>
      <c r="C25" s="122"/>
      <c r="D25" s="122"/>
      <c r="E25" s="122"/>
      <c r="F25" s="122"/>
      <c r="G25" s="122"/>
      <c r="H25" s="122"/>
      <c r="I25" s="122"/>
      <c r="J25" s="122"/>
      <c r="K25" s="122"/>
      <c r="L25" s="122"/>
      <c r="M25" s="122"/>
      <c r="N25" s="123"/>
      <c r="O25" s="123"/>
      <c r="P25" s="123"/>
    </row>
    <row r="26" spans="1:16" x14ac:dyDescent="0.2">
      <c r="A26" s="122"/>
      <c r="B26" s="122"/>
      <c r="C26" s="122"/>
      <c r="D26" s="122"/>
      <c r="E26" s="122"/>
      <c r="F26" s="122"/>
      <c r="G26" s="122"/>
      <c r="H26" s="122"/>
      <c r="I26" s="122"/>
      <c r="J26" s="122"/>
      <c r="K26" s="122"/>
      <c r="L26" s="122"/>
      <c r="M26" s="122"/>
      <c r="N26" s="123"/>
      <c r="O26" s="123"/>
      <c r="P26" s="123"/>
    </row>
    <row r="27" spans="1:16" x14ac:dyDescent="0.2">
      <c r="A27" s="122"/>
      <c r="B27" s="122"/>
      <c r="C27" s="122"/>
      <c r="D27" s="122"/>
      <c r="E27" s="122"/>
      <c r="F27" s="122"/>
      <c r="G27" s="122"/>
      <c r="H27" s="122"/>
      <c r="I27" s="122"/>
      <c r="J27" s="122"/>
      <c r="K27" s="122"/>
      <c r="L27" s="122"/>
      <c r="M27" s="122"/>
      <c r="N27" s="123"/>
      <c r="O27" s="123"/>
      <c r="P27" s="123"/>
    </row>
    <row r="28" spans="1:16" x14ac:dyDescent="0.2">
      <c r="A28" s="122"/>
      <c r="B28" s="122"/>
      <c r="C28" s="122"/>
      <c r="D28" s="122"/>
      <c r="E28" s="122"/>
      <c r="F28" s="122"/>
      <c r="G28" s="122"/>
      <c r="H28" s="122"/>
      <c r="I28" s="122"/>
      <c r="J28" s="122"/>
      <c r="K28" s="122"/>
      <c r="L28" s="122"/>
      <c r="M28" s="122"/>
      <c r="N28" s="123"/>
      <c r="O28" s="123"/>
      <c r="P28" s="123"/>
    </row>
    <row r="29" spans="1:16" x14ac:dyDescent="0.2">
      <c r="A29" s="122"/>
      <c r="B29" s="122"/>
      <c r="C29" s="122"/>
      <c r="D29" s="122"/>
      <c r="E29" s="122"/>
      <c r="F29" s="122"/>
      <c r="G29" s="122"/>
      <c r="H29" s="122"/>
      <c r="I29" s="122"/>
      <c r="J29" s="122"/>
      <c r="K29" s="122"/>
      <c r="L29" s="122"/>
      <c r="M29" s="122"/>
      <c r="N29" s="123"/>
      <c r="O29" s="123"/>
      <c r="P29" s="123"/>
    </row>
    <row r="30" spans="1:16" x14ac:dyDescent="0.2">
      <c r="A30" s="122"/>
      <c r="B30" s="122"/>
      <c r="C30" s="122"/>
      <c r="D30" s="122"/>
      <c r="E30" s="122"/>
      <c r="F30" s="122"/>
      <c r="G30" s="122"/>
      <c r="H30" s="122"/>
      <c r="I30" s="122"/>
      <c r="J30" s="122"/>
      <c r="K30" s="122"/>
      <c r="L30" s="122"/>
      <c r="M30" s="122"/>
      <c r="N30" s="123"/>
      <c r="O30" s="123"/>
      <c r="P30" s="123"/>
    </row>
    <row r="31" spans="1:16" x14ac:dyDescent="0.2">
      <c r="A31" s="122"/>
      <c r="B31" s="122"/>
      <c r="C31" s="122"/>
      <c r="D31" s="122"/>
      <c r="E31" s="122"/>
      <c r="F31" s="122"/>
      <c r="G31" s="122"/>
      <c r="H31" s="122"/>
      <c r="I31" s="122"/>
      <c r="J31" s="122"/>
      <c r="K31" s="122"/>
      <c r="L31" s="122"/>
      <c r="M31" s="122"/>
      <c r="N31" s="123"/>
      <c r="O31" s="123"/>
      <c r="P31" s="123"/>
    </row>
    <row r="32" spans="1:16" x14ac:dyDescent="0.2">
      <c r="A32" s="122"/>
      <c r="B32" s="122"/>
      <c r="C32" s="122"/>
      <c r="D32" s="122"/>
      <c r="E32" s="122"/>
      <c r="F32" s="122"/>
      <c r="G32" s="122"/>
      <c r="H32" s="122"/>
      <c r="I32" s="122"/>
      <c r="J32" s="122"/>
      <c r="K32" s="122"/>
      <c r="L32" s="122"/>
      <c r="M32" s="122"/>
      <c r="N32" s="123"/>
      <c r="O32" s="123"/>
      <c r="P32" s="123"/>
    </row>
    <row r="33" spans="1:16" x14ac:dyDescent="0.2">
      <c r="A33" s="123"/>
      <c r="B33" s="123"/>
      <c r="C33" s="123"/>
      <c r="D33" s="123"/>
      <c r="E33" s="123"/>
      <c r="F33" s="123"/>
      <c r="G33" s="123"/>
      <c r="H33" s="123"/>
      <c r="I33" s="123"/>
      <c r="J33" s="123"/>
      <c r="K33" s="123"/>
      <c r="L33" s="123"/>
      <c r="M33" s="123"/>
      <c r="N33" s="123"/>
      <c r="O33" s="123"/>
      <c r="P33" s="123"/>
    </row>
    <row r="34" spans="1:16" x14ac:dyDescent="0.2">
      <c r="A34" s="123"/>
      <c r="B34" s="123"/>
      <c r="C34" s="123"/>
      <c r="D34" s="123"/>
      <c r="E34" s="123"/>
      <c r="F34" s="123"/>
      <c r="G34" s="123"/>
      <c r="H34" s="123"/>
      <c r="I34" s="123"/>
      <c r="J34" s="123"/>
      <c r="K34" s="123"/>
      <c r="L34" s="123"/>
      <c r="M34" s="123"/>
      <c r="N34" s="123"/>
      <c r="O34" s="123"/>
      <c r="P34" s="123"/>
    </row>
    <row r="35" spans="1:16" x14ac:dyDescent="0.2">
      <c r="A35" s="123"/>
      <c r="B35" s="123"/>
      <c r="C35" s="123"/>
      <c r="D35" s="123"/>
      <c r="E35" s="123"/>
      <c r="F35" s="123"/>
      <c r="G35" s="123"/>
      <c r="H35" s="123"/>
      <c r="I35" s="123"/>
      <c r="J35" s="123"/>
      <c r="K35" s="123"/>
      <c r="L35" s="123"/>
      <c r="M35" s="123"/>
      <c r="N35" s="123"/>
      <c r="O35" s="123"/>
      <c r="P35" s="123"/>
    </row>
    <row r="36" spans="1:16" x14ac:dyDescent="0.2">
      <c r="A36" s="123"/>
      <c r="B36" s="123"/>
      <c r="C36" s="123"/>
      <c r="D36" s="123"/>
      <c r="E36" s="123"/>
      <c r="F36" s="123"/>
      <c r="G36" s="123"/>
      <c r="H36" s="123"/>
      <c r="I36" s="123"/>
      <c r="J36" s="123"/>
      <c r="K36" s="123"/>
      <c r="L36" s="123"/>
      <c r="M36" s="123"/>
      <c r="N36" s="123"/>
      <c r="O36" s="123"/>
      <c r="P36" s="123"/>
    </row>
    <row r="37" spans="1:16" x14ac:dyDescent="0.2">
      <c r="A37" s="123"/>
      <c r="B37" s="123"/>
      <c r="C37" s="123"/>
      <c r="D37" s="123"/>
      <c r="E37" s="123"/>
      <c r="F37" s="123"/>
      <c r="G37" s="123"/>
      <c r="H37" s="123"/>
      <c r="I37" s="123"/>
      <c r="J37" s="123"/>
      <c r="K37" s="123"/>
      <c r="L37" s="123"/>
      <c r="M37" s="123"/>
      <c r="N37" s="123"/>
      <c r="O37" s="123"/>
      <c r="P37" s="123"/>
    </row>
    <row r="38" spans="1:16" x14ac:dyDescent="0.2">
      <c r="A38" s="123"/>
      <c r="B38" s="123"/>
      <c r="C38" s="123"/>
      <c r="D38" s="123"/>
      <c r="E38" s="123"/>
      <c r="F38" s="123"/>
      <c r="G38" s="123"/>
      <c r="H38" s="123"/>
      <c r="I38" s="123"/>
      <c r="J38" s="123"/>
      <c r="K38" s="123"/>
      <c r="L38" s="123"/>
      <c r="M38" s="123"/>
      <c r="N38" s="123"/>
      <c r="O38" s="123"/>
      <c r="P38" s="123"/>
    </row>
    <row r="39" spans="1:16" x14ac:dyDescent="0.2">
      <c r="A39" s="123"/>
      <c r="B39" s="123"/>
      <c r="C39" s="123"/>
      <c r="D39" s="123"/>
      <c r="E39" s="123"/>
      <c r="F39" s="123"/>
      <c r="G39" s="123"/>
      <c r="H39" s="123"/>
      <c r="I39" s="123"/>
      <c r="J39" s="123"/>
      <c r="K39" s="123"/>
      <c r="L39" s="123"/>
      <c r="M39" s="123"/>
      <c r="N39" s="123"/>
      <c r="O39" s="123"/>
      <c r="P39" s="123"/>
    </row>
    <row r="40" spans="1:16" x14ac:dyDescent="0.2">
      <c r="A40" s="123"/>
      <c r="B40" s="123"/>
      <c r="C40" s="123"/>
      <c r="D40" s="123"/>
      <c r="E40" s="123"/>
      <c r="F40" s="123"/>
      <c r="G40" s="123"/>
      <c r="H40" s="123"/>
      <c r="I40" s="123"/>
      <c r="J40" s="123"/>
      <c r="K40" s="123"/>
      <c r="L40" s="123"/>
      <c r="M40" s="123"/>
      <c r="N40" s="123"/>
      <c r="O40" s="123"/>
      <c r="P40" s="123"/>
    </row>
    <row r="41" spans="1:16" x14ac:dyDescent="0.2">
      <c r="A41" s="123"/>
      <c r="B41" s="123"/>
      <c r="C41" s="123"/>
      <c r="D41" s="123"/>
      <c r="E41" s="123"/>
      <c r="F41" s="123"/>
      <c r="G41" s="123"/>
      <c r="H41" s="123"/>
      <c r="I41" s="123"/>
      <c r="J41" s="123"/>
      <c r="K41" s="123"/>
      <c r="L41" s="123"/>
      <c r="M41" s="123"/>
      <c r="N41" s="123"/>
      <c r="O41" s="123"/>
      <c r="P41" s="123"/>
    </row>
    <row r="42" spans="1:16" x14ac:dyDescent="0.2">
      <c r="A42" s="123"/>
      <c r="B42" s="123"/>
      <c r="C42" s="123"/>
      <c r="D42" s="123"/>
      <c r="E42" s="123"/>
      <c r="F42" s="123"/>
      <c r="G42" s="123"/>
      <c r="H42" s="123"/>
      <c r="I42" s="123"/>
      <c r="J42" s="123"/>
      <c r="K42" s="123"/>
      <c r="L42" s="123"/>
      <c r="M42" s="123"/>
      <c r="N42" s="123"/>
      <c r="O42" s="123"/>
      <c r="P42" s="123"/>
    </row>
    <row r="43" spans="1:16" x14ac:dyDescent="0.2">
      <c r="A43" s="123"/>
      <c r="B43" s="123"/>
      <c r="C43" s="123"/>
      <c r="D43" s="123"/>
      <c r="E43" s="123"/>
      <c r="F43" s="123"/>
      <c r="G43" s="123"/>
      <c r="H43" s="123"/>
      <c r="I43" s="123"/>
      <c r="J43" s="123"/>
      <c r="K43" s="123"/>
      <c r="L43" s="123"/>
      <c r="M43" s="123"/>
      <c r="N43" s="123"/>
      <c r="O43" s="123"/>
      <c r="P43" s="123"/>
    </row>
    <row r="44" spans="1:16" x14ac:dyDescent="0.2">
      <c r="A44" s="123"/>
      <c r="B44" s="123"/>
      <c r="C44" s="123"/>
      <c r="D44" s="123"/>
      <c r="E44" s="123"/>
      <c r="F44" s="123"/>
      <c r="G44" s="123"/>
      <c r="H44" s="123"/>
      <c r="I44" s="123"/>
      <c r="J44" s="123"/>
      <c r="K44" s="123"/>
      <c r="L44" s="123"/>
      <c r="M44" s="123"/>
      <c r="N44" s="123"/>
      <c r="O44" s="123"/>
      <c r="P44" s="123"/>
    </row>
    <row r="45" spans="1:16" x14ac:dyDescent="0.2">
      <c r="A45" s="123"/>
      <c r="B45" s="123"/>
      <c r="C45" s="123"/>
      <c r="D45" s="123"/>
      <c r="E45" s="123"/>
      <c r="F45" s="123"/>
      <c r="G45" s="123"/>
      <c r="H45" s="123"/>
      <c r="I45" s="123"/>
      <c r="J45" s="123"/>
      <c r="K45" s="123"/>
      <c r="L45" s="123"/>
      <c r="M45" s="123"/>
      <c r="N45" s="123"/>
      <c r="O45" s="123"/>
      <c r="P45" s="123"/>
    </row>
    <row r="46" spans="1:16" x14ac:dyDescent="0.2">
      <c r="A46" s="123"/>
      <c r="B46" s="123"/>
      <c r="C46" s="123"/>
      <c r="D46" s="123"/>
      <c r="E46" s="123"/>
      <c r="F46" s="123"/>
      <c r="G46" s="123"/>
      <c r="H46" s="123"/>
      <c r="I46" s="123"/>
      <c r="J46" s="123"/>
      <c r="K46" s="123"/>
      <c r="L46" s="123"/>
      <c r="M46" s="123"/>
      <c r="N46" s="123"/>
      <c r="O46" s="123"/>
      <c r="P46" s="123"/>
    </row>
    <row r="47" spans="1:16" ht="24" customHeight="1" x14ac:dyDescent="0.2">
      <c r="A47" s="123"/>
      <c r="B47" s="123"/>
      <c r="C47" s="123"/>
      <c r="D47" s="123"/>
      <c r="E47" s="123"/>
      <c r="F47" s="123"/>
      <c r="G47" s="123"/>
      <c r="H47" s="123"/>
      <c r="I47" s="123"/>
      <c r="J47" s="123"/>
      <c r="K47" s="123"/>
      <c r="L47" s="123"/>
      <c r="M47" s="123"/>
      <c r="N47" s="123"/>
      <c r="O47" s="123"/>
      <c r="P47" s="123"/>
    </row>
    <row r="48" spans="1:16" ht="42.75" customHeight="1" x14ac:dyDescent="0.2">
      <c r="A48" s="123"/>
      <c r="B48" s="123"/>
      <c r="C48" s="123"/>
      <c r="D48" s="123"/>
      <c r="E48" s="123"/>
      <c r="F48" s="123"/>
      <c r="G48" s="123"/>
      <c r="H48" s="123"/>
      <c r="I48" s="123"/>
      <c r="J48" s="123"/>
      <c r="K48" s="123"/>
      <c r="L48" s="123"/>
      <c r="M48" s="123"/>
      <c r="N48" s="123"/>
      <c r="O48" s="123"/>
      <c r="P48" s="123"/>
    </row>
    <row r="49" spans="1:16" ht="35.25" customHeight="1" x14ac:dyDescent="0.2">
      <c r="A49" s="123"/>
      <c r="B49" s="123"/>
      <c r="C49" s="123"/>
      <c r="D49" s="123"/>
      <c r="E49" s="123"/>
      <c r="F49" s="123"/>
      <c r="G49" s="123"/>
      <c r="H49" s="123"/>
      <c r="I49" s="123"/>
      <c r="J49" s="123"/>
      <c r="K49" s="123"/>
      <c r="L49" s="123"/>
      <c r="M49" s="123"/>
      <c r="N49" s="123"/>
      <c r="O49" s="123"/>
      <c r="P49" s="123"/>
    </row>
  </sheetData>
  <mergeCells count="2">
    <mergeCell ref="A9:P49"/>
    <mergeCell ref="A7:P7"/>
  </mergeCells>
  <pageMargins left="0.5" right="0.5" top="0.25" bottom="0.25" header="0.3" footer="0.3"/>
  <pageSetup scale="8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F1814-2699-4FB7-A224-56D70C784E6C}">
  <sheetPr>
    <pageSetUpPr fitToPage="1"/>
  </sheetPr>
  <dimension ref="A1:AC69"/>
  <sheetViews>
    <sheetView zoomScaleNormal="100" zoomScaleSheetLayoutView="100" workbookViewId="0">
      <selection activeCell="I32" sqref="I32"/>
    </sheetView>
  </sheetViews>
  <sheetFormatPr defaultColWidth="9.140625" defaultRowHeight="14.25" x14ac:dyDescent="0.2"/>
  <cols>
    <col min="1" max="1" width="16.5703125" style="1" customWidth="1"/>
    <col min="2" max="3" width="11.7109375" style="1" customWidth="1"/>
    <col min="4" max="4" width="6.5703125" style="1" customWidth="1"/>
    <col min="5" max="5" width="1.140625" style="1" customWidth="1"/>
    <col min="6" max="6" width="11.42578125" style="1" bestFit="1" customWidth="1"/>
    <col min="7" max="7" width="1.140625" style="1" customWidth="1"/>
    <col min="8" max="8" width="8.7109375" style="1" bestFit="1" customWidth="1"/>
    <col min="9" max="9" width="0.85546875" style="1" customWidth="1"/>
    <col min="10" max="10" width="9.42578125" style="1" bestFit="1" customWidth="1"/>
    <col min="11" max="11" width="0.85546875" style="1" customWidth="1"/>
    <col min="12" max="12" width="8.7109375" style="1" bestFit="1" customWidth="1"/>
    <col min="13" max="13" width="0.85546875" style="1" customWidth="1"/>
    <col min="14" max="14" width="9" style="1" bestFit="1" customWidth="1"/>
    <col min="15" max="15" width="0.85546875" style="1" customWidth="1"/>
    <col min="16" max="16" width="11.42578125" style="1" bestFit="1" customWidth="1"/>
    <col min="17" max="17" width="1.140625" style="1" customWidth="1"/>
    <col min="18" max="18" width="8.7109375" style="1" bestFit="1" customWidth="1"/>
    <col min="19" max="19" width="0.85546875" style="1" customWidth="1"/>
    <col min="20" max="20" width="8.7109375" style="1" bestFit="1" customWidth="1"/>
    <col min="21" max="21" width="0.85546875" style="1" customWidth="1"/>
    <col min="22" max="22" width="2.7109375" style="1" customWidth="1"/>
    <col min="23" max="23" width="9.42578125" style="1" bestFit="1" customWidth="1"/>
    <col min="24" max="24" width="2.7109375" style="1" customWidth="1"/>
    <col min="25" max="25" width="0.5703125" style="1" customWidth="1"/>
    <col min="26" max="26" width="0.42578125" style="1" customWidth="1"/>
    <col min="27" max="27" width="2.7109375" style="1" customWidth="1"/>
    <col min="28" max="28" width="9.42578125" style="1" bestFit="1" customWidth="1"/>
    <col min="29" max="29" width="2.7109375" style="1" customWidth="1"/>
    <col min="30" max="16384" width="9.140625" style="1"/>
  </cols>
  <sheetData>
    <row r="1" spans="1:29" ht="21.75" x14ac:dyDescent="0.35">
      <c r="A1" s="60" t="s">
        <v>2</v>
      </c>
      <c r="B1" s="61"/>
      <c r="C1" s="61"/>
      <c r="D1" s="61"/>
      <c r="E1" s="61"/>
      <c r="T1" s="150"/>
      <c r="U1" s="151"/>
      <c r="V1" s="151"/>
      <c r="AA1" s="153" t="s">
        <v>3</v>
      </c>
      <c r="AB1" s="154"/>
      <c r="AC1" s="154"/>
    </row>
    <row r="2" spans="1:29" ht="15.75" x14ac:dyDescent="0.25">
      <c r="A2" s="132" t="s">
        <v>4</v>
      </c>
      <c r="B2" s="133"/>
      <c r="C2" s="133"/>
      <c r="D2" s="133"/>
      <c r="E2" s="133"/>
    </row>
    <row r="3" spans="1:29" s="2" customFormat="1" ht="15.75" x14ac:dyDescent="0.25">
      <c r="A3" s="132" t="s">
        <v>5</v>
      </c>
      <c r="B3" s="133"/>
      <c r="C3" s="133"/>
      <c r="D3" s="133"/>
      <c r="E3" s="133"/>
      <c r="F3" s="152"/>
    </row>
    <row r="4" spans="1:29" s="2" customFormat="1" x14ac:dyDescent="0.2"/>
    <row r="5" spans="1:29" s="2" customFormat="1" ht="15.75" x14ac:dyDescent="0.25">
      <c r="A5" s="25"/>
      <c r="B5" s="26"/>
      <c r="C5" s="26"/>
      <c r="D5" s="26"/>
      <c r="E5" s="26"/>
      <c r="F5" s="30"/>
      <c r="G5" s="30"/>
      <c r="H5" s="30"/>
      <c r="I5" s="30"/>
      <c r="J5" s="30"/>
      <c r="K5" s="30"/>
      <c r="L5" s="30"/>
      <c r="M5" s="30"/>
      <c r="N5" s="30"/>
      <c r="O5" s="30"/>
      <c r="P5" s="30"/>
      <c r="Q5" s="30"/>
      <c r="R5" s="30"/>
      <c r="S5" s="30"/>
      <c r="T5" s="30"/>
      <c r="U5" s="30"/>
      <c r="V5" s="30"/>
      <c r="W5" s="30"/>
      <c r="X5" s="30"/>
      <c r="Y5" s="30"/>
      <c r="Z5" s="30"/>
      <c r="AA5" s="30"/>
      <c r="AB5" s="30"/>
      <c r="AC5" s="30"/>
    </row>
    <row r="6" spans="1:29" s="2" customFormat="1" ht="15" x14ac:dyDescent="0.25">
      <c r="F6" s="144" t="s">
        <v>6</v>
      </c>
      <c r="G6" s="142"/>
      <c r="H6" s="142"/>
      <c r="I6" s="142"/>
      <c r="J6" s="142"/>
      <c r="K6" s="142"/>
      <c r="L6" s="142"/>
      <c r="M6" s="142"/>
      <c r="N6" s="142"/>
      <c r="O6" s="142"/>
      <c r="P6" s="142"/>
      <c r="Q6" s="142"/>
      <c r="R6" s="142"/>
      <c r="S6" s="142"/>
      <c r="T6" s="142"/>
      <c r="U6" s="142"/>
      <c r="V6" s="142"/>
      <c r="W6" s="142"/>
      <c r="X6" s="142"/>
      <c r="Y6" s="145"/>
      <c r="Z6" s="141" t="s">
        <v>7</v>
      </c>
      <c r="AA6" s="142"/>
      <c r="AB6" s="142"/>
      <c r="AC6" s="143"/>
    </row>
    <row r="7" spans="1:29" s="2" customFormat="1" ht="15" x14ac:dyDescent="0.25">
      <c r="F7" s="4" t="s">
        <v>8</v>
      </c>
      <c r="P7" s="4" t="s">
        <v>8</v>
      </c>
      <c r="V7" s="146" t="s">
        <v>9</v>
      </c>
      <c r="W7" s="147"/>
      <c r="X7" s="147"/>
      <c r="Y7" s="50"/>
      <c r="AA7" s="146" t="s">
        <v>9</v>
      </c>
      <c r="AB7" s="147"/>
      <c r="AC7" s="147"/>
    </row>
    <row r="8" spans="1:29" s="2" customFormat="1" ht="15" x14ac:dyDescent="0.25">
      <c r="F8" s="4" t="s">
        <v>11</v>
      </c>
      <c r="H8" s="136" t="s">
        <v>12</v>
      </c>
      <c r="I8" s="137"/>
      <c r="J8" s="137"/>
      <c r="K8" s="137"/>
      <c r="L8" s="137"/>
      <c r="M8" s="137"/>
      <c r="N8" s="137"/>
      <c r="P8" s="4" t="s">
        <v>11</v>
      </c>
      <c r="R8" s="148" t="s">
        <v>12</v>
      </c>
      <c r="S8" s="149"/>
      <c r="T8" s="149"/>
      <c r="U8" s="48"/>
      <c r="V8" s="148" t="s">
        <v>13</v>
      </c>
      <c r="W8" s="148"/>
      <c r="X8" s="148"/>
      <c r="Y8" s="51"/>
      <c r="Z8" s="48"/>
      <c r="AA8" s="148" t="s">
        <v>13</v>
      </c>
      <c r="AB8" s="148"/>
      <c r="AC8" s="148"/>
    </row>
    <row r="9" spans="1:29" s="5" customFormat="1" ht="15" x14ac:dyDescent="0.25">
      <c r="F9" s="8">
        <v>45291</v>
      </c>
      <c r="H9" s="6">
        <v>45382</v>
      </c>
      <c r="I9" s="7"/>
      <c r="J9" s="7">
        <v>45473</v>
      </c>
      <c r="K9" s="7"/>
      <c r="L9" s="7">
        <v>45565</v>
      </c>
      <c r="M9" s="7"/>
      <c r="N9" s="7">
        <v>45657</v>
      </c>
      <c r="O9" s="7"/>
      <c r="P9" s="8">
        <v>45657</v>
      </c>
      <c r="R9" s="6">
        <v>45747</v>
      </c>
      <c r="S9" s="7"/>
      <c r="T9" s="7">
        <v>45838</v>
      </c>
      <c r="U9" s="7"/>
      <c r="V9" s="138" t="s">
        <v>14</v>
      </c>
      <c r="W9" s="139"/>
      <c r="X9" s="139"/>
      <c r="Y9" s="52"/>
      <c r="Z9" s="7"/>
      <c r="AA9" s="138" t="s">
        <v>15</v>
      </c>
      <c r="AB9" s="139"/>
      <c r="AC9" s="140"/>
    </row>
    <row r="10" spans="1:29" s="2" customFormat="1" ht="4.5" customHeight="1" x14ac:dyDescent="0.2">
      <c r="F10" s="9"/>
      <c r="P10" s="9"/>
      <c r="Y10" s="53"/>
    </row>
    <row r="11" spans="1:29" s="2" customFormat="1" ht="15" x14ac:dyDescent="0.25">
      <c r="A11" s="128" t="s">
        <v>16</v>
      </c>
      <c r="B11" s="129"/>
      <c r="C11" s="129"/>
      <c r="F11" s="11">
        <v>9989</v>
      </c>
      <c r="G11" s="10"/>
      <c r="H11" s="10">
        <v>3096</v>
      </c>
      <c r="I11" s="10"/>
      <c r="J11" s="10">
        <v>2251</v>
      </c>
      <c r="K11" s="10"/>
      <c r="L11" s="10">
        <v>2174</v>
      </c>
      <c r="M11" s="10"/>
      <c r="N11" s="10">
        <v>2774</v>
      </c>
      <c r="O11" s="10"/>
      <c r="P11" s="11">
        <f>SUM(H11,J11,L11,N11)</f>
        <v>10295</v>
      </c>
      <c r="Q11" s="10"/>
      <c r="R11" s="10">
        <v>2513</v>
      </c>
      <c r="S11" s="10"/>
      <c r="T11" s="10">
        <v>2152</v>
      </c>
      <c r="U11" s="10"/>
      <c r="V11" s="10"/>
      <c r="W11" s="10">
        <v>664</v>
      </c>
      <c r="X11" s="10"/>
      <c r="Y11" s="54"/>
      <c r="Z11" s="10"/>
      <c r="AA11" s="10"/>
      <c r="AB11" s="10">
        <v>1280</v>
      </c>
      <c r="AC11" s="10"/>
    </row>
    <row r="12" spans="1:29" s="2" customFormat="1" ht="4.5" customHeight="1" x14ac:dyDescent="0.2">
      <c r="F12" s="13"/>
      <c r="G12" s="12"/>
      <c r="H12" s="12"/>
      <c r="I12" s="12"/>
      <c r="J12" s="12"/>
      <c r="K12" s="12"/>
      <c r="L12" s="12"/>
      <c r="M12" s="12"/>
      <c r="N12" s="12"/>
      <c r="O12" s="12"/>
      <c r="P12" s="13"/>
      <c r="Q12" s="12"/>
      <c r="R12" s="12"/>
      <c r="S12" s="12"/>
      <c r="T12" s="12"/>
      <c r="U12" s="12"/>
      <c r="V12" s="12"/>
      <c r="W12" s="12"/>
      <c r="X12" s="12"/>
      <c r="Y12" s="55"/>
      <c r="Z12" s="12"/>
      <c r="AA12" s="12"/>
      <c r="AB12" s="12"/>
      <c r="AC12" s="12"/>
    </row>
    <row r="13" spans="1:29" s="2" customFormat="1" ht="15" x14ac:dyDescent="0.25">
      <c r="A13" s="128" t="s">
        <v>17</v>
      </c>
      <c r="B13" s="129"/>
      <c r="C13" s="129"/>
      <c r="F13" s="13">
        <v>13018</v>
      </c>
      <c r="G13" s="12"/>
      <c r="H13" s="12">
        <v>3357</v>
      </c>
      <c r="I13" s="12"/>
      <c r="J13" s="12">
        <v>3275</v>
      </c>
      <c r="K13" s="12"/>
      <c r="L13" s="12">
        <v>3215</v>
      </c>
      <c r="M13" s="12"/>
      <c r="N13" s="12">
        <v>3306</v>
      </c>
      <c r="O13" s="12"/>
      <c r="P13" s="13">
        <f>SUM(H13,J13,L13,N13)</f>
        <v>13153</v>
      </c>
      <c r="Q13" s="12"/>
      <c r="R13" s="12">
        <v>3397</v>
      </c>
      <c r="S13" s="12"/>
      <c r="T13" s="12">
        <v>3445</v>
      </c>
      <c r="U13" s="12"/>
      <c r="V13" s="12"/>
      <c r="W13" s="12">
        <v>1400</v>
      </c>
      <c r="X13" s="12"/>
      <c r="Y13" s="55"/>
      <c r="Z13" s="12"/>
      <c r="AA13" s="12"/>
      <c r="AB13" s="12">
        <v>2027</v>
      </c>
      <c r="AC13" s="12"/>
    </row>
    <row r="14" spans="1:29" s="2" customFormat="1" ht="4.5" customHeight="1" x14ac:dyDescent="0.2">
      <c r="F14" s="13"/>
      <c r="G14" s="12"/>
      <c r="H14" s="12"/>
      <c r="I14" s="12"/>
      <c r="J14" s="12"/>
      <c r="K14" s="12"/>
      <c r="L14" s="12"/>
      <c r="M14" s="12"/>
      <c r="N14" s="12"/>
      <c r="O14" s="12"/>
      <c r="P14" s="13"/>
      <c r="Q14" s="12"/>
      <c r="R14" s="12"/>
      <c r="S14" s="12"/>
      <c r="T14" s="12"/>
      <c r="U14" s="12"/>
      <c r="V14" s="12"/>
      <c r="W14" s="12"/>
      <c r="X14" s="12"/>
      <c r="Y14" s="55"/>
      <c r="Z14" s="12"/>
      <c r="AA14" s="12"/>
      <c r="AB14" s="12"/>
      <c r="AC14" s="12"/>
    </row>
    <row r="15" spans="1:29" s="2" customFormat="1" ht="15" x14ac:dyDescent="0.25">
      <c r="A15" s="128" t="s">
        <v>18</v>
      </c>
      <c r="B15" s="129"/>
      <c r="C15" s="129"/>
      <c r="F15" s="13">
        <v>813</v>
      </c>
      <c r="G15" s="12"/>
      <c r="H15" s="12">
        <v>153</v>
      </c>
      <c r="I15" s="12"/>
      <c r="J15" s="12">
        <v>138</v>
      </c>
      <c r="K15" s="12"/>
      <c r="L15" s="12">
        <v>108</v>
      </c>
      <c r="M15" s="12"/>
      <c r="N15" s="12">
        <v>414</v>
      </c>
      <c r="O15" s="12"/>
      <c r="P15" s="13">
        <f>SUM(H15,J15,L15,N15)</f>
        <v>813</v>
      </c>
      <c r="Q15" s="12"/>
      <c r="R15" s="12">
        <v>148</v>
      </c>
      <c r="S15" s="12"/>
      <c r="T15" s="12">
        <v>254</v>
      </c>
      <c r="U15" s="12"/>
      <c r="V15" s="12"/>
      <c r="W15" s="12">
        <v>73</v>
      </c>
      <c r="X15" s="12"/>
      <c r="Y15" s="55"/>
      <c r="Z15" s="12"/>
      <c r="AA15" s="12"/>
      <c r="AB15" s="12">
        <v>39</v>
      </c>
      <c r="AC15" s="12"/>
    </row>
    <row r="16" spans="1:29" s="2" customFormat="1" ht="4.5" customHeight="1" x14ac:dyDescent="0.2">
      <c r="F16" s="13"/>
      <c r="G16" s="12"/>
      <c r="H16" s="12"/>
      <c r="I16" s="12"/>
      <c r="J16" s="12"/>
      <c r="K16" s="12"/>
      <c r="L16" s="12"/>
      <c r="M16" s="12"/>
      <c r="N16" s="12"/>
      <c r="O16" s="12"/>
      <c r="P16" s="13"/>
      <c r="Q16" s="12"/>
      <c r="R16" s="12"/>
      <c r="S16" s="12"/>
      <c r="T16" s="12"/>
      <c r="U16" s="12"/>
      <c r="V16" s="12"/>
      <c r="W16" s="12"/>
      <c r="X16" s="12"/>
      <c r="Y16" s="55"/>
      <c r="Z16" s="12"/>
      <c r="AA16" s="12"/>
      <c r="AB16" s="12"/>
      <c r="AC16" s="12"/>
    </row>
    <row r="17" spans="1:29" s="2" customFormat="1" ht="15" x14ac:dyDescent="0.25">
      <c r="A17" s="128" t="s">
        <v>19</v>
      </c>
      <c r="B17" s="129"/>
      <c r="C17" s="129"/>
      <c r="F17" s="13">
        <v>5832</v>
      </c>
      <c r="G17" s="12"/>
      <c r="H17" s="12">
        <v>1079</v>
      </c>
      <c r="I17" s="12"/>
      <c r="J17" s="12">
        <v>1149</v>
      </c>
      <c r="K17" s="12"/>
      <c r="L17" s="12">
        <v>1234</v>
      </c>
      <c r="M17" s="12"/>
      <c r="N17" s="12">
        <v>1490</v>
      </c>
      <c r="O17" s="12"/>
      <c r="P17" s="13">
        <f>SUM(H17,J17,L17,N17)</f>
        <v>4952</v>
      </c>
      <c r="Q17" s="12"/>
      <c r="R17" s="12">
        <v>1134</v>
      </c>
      <c r="S17" s="12"/>
      <c r="T17" s="12">
        <v>998</v>
      </c>
      <c r="U17" s="12"/>
      <c r="V17" s="12"/>
      <c r="W17" s="12">
        <v>444</v>
      </c>
      <c r="X17" s="12"/>
      <c r="Y17" s="55"/>
      <c r="Z17" s="12"/>
      <c r="AA17" s="12"/>
      <c r="AB17" s="12">
        <v>775</v>
      </c>
      <c r="AC17" s="12"/>
    </row>
    <row r="18" spans="1:29" s="2" customFormat="1" ht="4.5" customHeight="1" x14ac:dyDescent="0.2">
      <c r="F18" s="15"/>
      <c r="G18" s="12"/>
      <c r="H18" s="12"/>
      <c r="I18" s="12"/>
      <c r="J18" s="14"/>
      <c r="K18" s="12"/>
      <c r="L18" s="14"/>
      <c r="M18" s="12"/>
      <c r="N18" s="14"/>
      <c r="O18" s="12"/>
      <c r="P18" s="15"/>
      <c r="Q18" s="12"/>
      <c r="R18" s="12"/>
      <c r="S18" s="12"/>
      <c r="T18" s="14"/>
      <c r="U18" s="12"/>
      <c r="V18" s="12"/>
      <c r="W18" s="14"/>
      <c r="X18" s="12"/>
      <c r="Y18" s="55"/>
      <c r="Z18" s="12"/>
      <c r="AA18" s="12"/>
      <c r="AB18" s="14"/>
      <c r="AC18" s="12"/>
    </row>
    <row r="19" spans="1:29" s="2" customFormat="1" ht="15" x14ac:dyDescent="0.25">
      <c r="A19" s="126" t="s">
        <v>20</v>
      </c>
      <c r="B19" s="127"/>
      <c r="C19" s="127"/>
      <c r="D19" s="127"/>
      <c r="F19" s="13">
        <f>SUM(F11:F17)</f>
        <v>29652</v>
      </c>
      <c r="G19" s="12"/>
      <c r="H19" s="16">
        <f>SUM(H11:H17)</f>
        <v>7685</v>
      </c>
      <c r="I19" s="12"/>
      <c r="J19" s="16">
        <f>SUM(J11:J17)</f>
        <v>6813</v>
      </c>
      <c r="K19" s="12"/>
      <c r="L19" s="16">
        <f>SUM(L11:L17)</f>
        <v>6731</v>
      </c>
      <c r="M19" s="12"/>
      <c r="N19" s="16">
        <f>SUM(N11:N17)</f>
        <v>7984</v>
      </c>
      <c r="O19" s="12"/>
      <c r="P19" s="13">
        <f>SUM(H19,J19,L19,N19)</f>
        <v>29213</v>
      </c>
      <c r="Q19" s="12"/>
      <c r="R19" s="16">
        <f>SUM(R11:R17)</f>
        <v>7192</v>
      </c>
      <c r="S19" s="12"/>
      <c r="T19" s="16">
        <f>SUM(T11:T17)</f>
        <v>6849</v>
      </c>
      <c r="U19" s="12"/>
      <c r="V19" s="12"/>
      <c r="W19" s="16">
        <f>SUM(W11:W17)</f>
        <v>2581</v>
      </c>
      <c r="X19" s="12"/>
      <c r="Y19" s="55"/>
      <c r="Z19" s="12"/>
      <c r="AA19" s="12"/>
      <c r="AB19" s="16">
        <f>SUM(AB11:AB17)</f>
        <v>4121</v>
      </c>
      <c r="AC19" s="12"/>
    </row>
    <row r="20" spans="1:29" s="2" customFormat="1" ht="9.75" customHeight="1" x14ac:dyDescent="0.2">
      <c r="F20" s="13"/>
      <c r="G20" s="12"/>
      <c r="H20" s="12"/>
      <c r="I20" s="12"/>
      <c r="J20" s="12"/>
      <c r="K20" s="12"/>
      <c r="L20" s="12"/>
      <c r="M20" s="12"/>
      <c r="N20" s="12"/>
      <c r="O20" s="12"/>
      <c r="P20" s="13"/>
      <c r="Q20" s="12"/>
      <c r="R20" s="12"/>
      <c r="S20" s="12"/>
      <c r="T20" s="12"/>
      <c r="U20" s="12"/>
      <c r="V20" s="12"/>
      <c r="W20" s="12"/>
      <c r="X20" s="12"/>
      <c r="Y20" s="55"/>
      <c r="Z20" s="12"/>
      <c r="AA20" s="12"/>
      <c r="AB20" s="12"/>
      <c r="AC20" s="12"/>
    </row>
    <row r="21" spans="1:29" s="2" customFormat="1" ht="15" x14ac:dyDescent="0.25">
      <c r="A21" s="128" t="s">
        <v>21</v>
      </c>
      <c r="B21" s="129"/>
      <c r="C21" s="129"/>
      <c r="D21" s="129"/>
      <c r="F21" s="13">
        <v>-27262</v>
      </c>
      <c r="G21" s="12"/>
      <c r="H21" s="12">
        <v>-6698</v>
      </c>
      <c r="I21" s="12"/>
      <c r="J21" s="12">
        <v>-5946</v>
      </c>
      <c r="K21" s="12"/>
      <c r="L21" s="12">
        <v>-5873</v>
      </c>
      <c r="M21" s="12"/>
      <c r="N21" s="12">
        <v>-7578</v>
      </c>
      <c r="O21" s="12"/>
      <c r="P21" s="13">
        <f>SUM(H21,J21,L21,N21)</f>
        <v>-26095</v>
      </c>
      <c r="Q21" s="12"/>
      <c r="R21" s="12">
        <v>-6504</v>
      </c>
      <c r="S21" s="12"/>
      <c r="T21" s="12">
        <v>-6025</v>
      </c>
      <c r="U21" s="12"/>
      <c r="V21" s="12"/>
      <c r="W21" s="12">
        <v>-2284</v>
      </c>
      <c r="X21" s="12"/>
      <c r="Y21" s="55"/>
      <c r="Z21" s="12"/>
      <c r="AA21" s="12"/>
      <c r="AB21" s="12">
        <v>-3466</v>
      </c>
      <c r="AC21" s="12"/>
    </row>
    <row r="22" spans="1:29" s="2" customFormat="1" ht="4.5" customHeight="1" x14ac:dyDescent="0.2">
      <c r="F22" s="13"/>
      <c r="G22" s="12"/>
      <c r="H22" s="12"/>
      <c r="I22" s="12"/>
      <c r="J22" s="12"/>
      <c r="K22" s="12"/>
      <c r="L22" s="12"/>
      <c r="M22" s="12"/>
      <c r="N22" s="12"/>
      <c r="O22" s="12"/>
      <c r="P22" s="13"/>
      <c r="Q22" s="12"/>
      <c r="R22" s="12"/>
      <c r="S22" s="12"/>
      <c r="T22" s="12"/>
      <c r="U22" s="12"/>
      <c r="V22" s="12"/>
      <c r="W22" s="12"/>
      <c r="X22" s="12"/>
      <c r="Y22" s="55"/>
      <c r="Z22" s="12"/>
      <c r="AA22" s="12"/>
      <c r="AB22" s="12"/>
      <c r="AC22" s="12"/>
    </row>
    <row r="23" spans="1:29" s="2" customFormat="1" ht="15" x14ac:dyDescent="0.25">
      <c r="A23" s="128" t="s">
        <v>22</v>
      </c>
      <c r="B23" s="129"/>
      <c r="C23" s="129"/>
      <c r="D23" s="129"/>
      <c r="F23" s="13">
        <v>-2371</v>
      </c>
      <c r="G23" s="12"/>
      <c r="H23" s="12">
        <v>-1118</v>
      </c>
      <c r="I23" s="12"/>
      <c r="J23" s="12">
        <v>0</v>
      </c>
      <c r="K23" s="12"/>
      <c r="L23" s="12">
        <v>0</v>
      </c>
      <c r="M23" s="12"/>
      <c r="N23" s="12">
        <v>0</v>
      </c>
      <c r="O23" s="12"/>
      <c r="P23" s="13">
        <f>SUM(H23,J23,L23,N23)</f>
        <v>-1118</v>
      </c>
      <c r="Q23" s="12"/>
      <c r="R23" s="12">
        <v>0</v>
      </c>
      <c r="S23" s="12"/>
      <c r="T23" s="12">
        <v>0</v>
      </c>
      <c r="U23" s="12"/>
      <c r="V23" s="12"/>
      <c r="W23" s="12">
        <v>0</v>
      </c>
      <c r="X23" s="12"/>
      <c r="Y23" s="55"/>
      <c r="Z23" s="12"/>
      <c r="AA23" s="12"/>
      <c r="AB23" s="12">
        <v>0</v>
      </c>
      <c r="AC23" s="12"/>
    </row>
    <row r="24" spans="1:29" s="2" customFormat="1" ht="4.5" customHeight="1" x14ac:dyDescent="0.2">
      <c r="F24" s="13"/>
      <c r="G24" s="12"/>
      <c r="H24" s="12"/>
      <c r="I24" s="12"/>
      <c r="J24" s="12"/>
      <c r="K24" s="12"/>
      <c r="L24" s="12"/>
      <c r="M24" s="12"/>
      <c r="N24" s="12"/>
      <c r="O24" s="12"/>
      <c r="P24" s="13"/>
      <c r="Q24" s="12"/>
      <c r="R24" s="12"/>
      <c r="S24" s="12"/>
      <c r="T24" s="12"/>
      <c r="U24" s="12"/>
      <c r="V24" s="12"/>
      <c r="W24" s="12"/>
      <c r="X24" s="12"/>
      <c r="Y24" s="55"/>
      <c r="Z24" s="12"/>
      <c r="AA24" s="12"/>
      <c r="AB24" s="12"/>
      <c r="AC24" s="12"/>
    </row>
    <row r="25" spans="1:29" s="2" customFormat="1" ht="15" x14ac:dyDescent="0.25">
      <c r="A25" s="128" t="s">
        <v>23</v>
      </c>
      <c r="B25" s="129"/>
      <c r="C25" s="129"/>
      <c r="D25" s="129"/>
      <c r="F25" s="13">
        <v>-83</v>
      </c>
      <c r="G25" s="12"/>
      <c r="H25" s="12">
        <v>0</v>
      </c>
      <c r="I25" s="12"/>
      <c r="J25" s="12">
        <v>-5996</v>
      </c>
      <c r="K25" s="12"/>
      <c r="L25" s="12">
        <v>-104</v>
      </c>
      <c r="M25" s="12"/>
      <c r="N25" s="12">
        <v>-30</v>
      </c>
      <c r="O25" s="12"/>
      <c r="P25" s="13">
        <f>SUM(H25,J25,L25,N25)</f>
        <v>-6130</v>
      </c>
      <c r="Q25" s="12"/>
      <c r="R25" s="12">
        <v>0</v>
      </c>
      <c r="S25" s="12"/>
      <c r="T25" s="12">
        <v>-157</v>
      </c>
      <c r="U25" s="12"/>
      <c r="V25" s="12"/>
      <c r="W25" s="12">
        <v>0</v>
      </c>
      <c r="X25" s="12"/>
      <c r="Y25" s="55"/>
      <c r="Z25" s="12"/>
      <c r="AA25" s="12"/>
      <c r="AB25" s="12">
        <v>0</v>
      </c>
      <c r="AC25" s="12"/>
    </row>
    <row r="26" spans="1:29" s="2" customFormat="1" ht="4.5" customHeight="1" x14ac:dyDescent="0.2">
      <c r="F26" s="13"/>
      <c r="G26" s="12"/>
      <c r="H26" s="12"/>
      <c r="I26" s="12"/>
      <c r="J26" s="12"/>
      <c r="K26" s="12"/>
      <c r="L26" s="12"/>
      <c r="M26" s="12"/>
      <c r="N26" s="12"/>
      <c r="O26" s="12"/>
      <c r="P26" s="13"/>
      <c r="Q26" s="12"/>
      <c r="R26" s="12"/>
      <c r="S26" s="12"/>
      <c r="T26" s="12"/>
      <c r="U26" s="12"/>
      <c r="V26" s="12"/>
      <c r="W26" s="12"/>
      <c r="X26" s="12"/>
      <c r="Y26" s="55"/>
      <c r="Z26" s="12"/>
      <c r="AA26" s="12"/>
      <c r="AB26" s="12"/>
      <c r="AC26" s="12"/>
    </row>
    <row r="27" spans="1:29" s="2" customFormat="1" ht="30.75" customHeight="1" x14ac:dyDescent="0.25">
      <c r="A27" s="130" t="s">
        <v>24</v>
      </c>
      <c r="B27" s="131"/>
      <c r="C27" s="131"/>
      <c r="D27" s="131"/>
      <c r="F27" s="13">
        <v>31</v>
      </c>
      <c r="G27" s="12"/>
      <c r="H27" s="12">
        <v>-186</v>
      </c>
      <c r="I27" s="12"/>
      <c r="J27" s="12">
        <v>-88</v>
      </c>
      <c r="K27" s="12"/>
      <c r="L27" s="12">
        <v>-321</v>
      </c>
      <c r="M27" s="12"/>
      <c r="N27" s="12">
        <v>-152</v>
      </c>
      <c r="O27" s="12"/>
      <c r="P27" s="13">
        <f>SUM(H27,J27,L27,N27)</f>
        <v>-747</v>
      </c>
      <c r="Q27" s="12"/>
      <c r="R27" s="12">
        <v>-85</v>
      </c>
      <c r="S27" s="12"/>
      <c r="T27" s="12">
        <v>-181</v>
      </c>
      <c r="U27" s="12"/>
      <c r="V27" s="12"/>
      <c r="W27" s="12">
        <v>-188</v>
      </c>
      <c r="X27" s="12"/>
      <c r="Y27" s="55"/>
      <c r="Z27" s="12"/>
      <c r="AA27" s="12"/>
      <c r="AB27" s="12">
        <v>-185</v>
      </c>
      <c r="AC27" s="12"/>
    </row>
    <row r="28" spans="1:29" s="2" customFormat="1" ht="4.5" customHeight="1" x14ac:dyDescent="0.2">
      <c r="F28" s="13"/>
      <c r="G28" s="12"/>
      <c r="H28" s="12"/>
      <c r="I28" s="12"/>
      <c r="J28" s="12"/>
      <c r="K28" s="12"/>
      <c r="L28" s="12"/>
      <c r="M28" s="12"/>
      <c r="N28" s="12"/>
      <c r="O28" s="12"/>
      <c r="P28" s="13"/>
      <c r="Q28" s="12"/>
      <c r="R28" s="12"/>
      <c r="S28" s="12"/>
      <c r="T28" s="12"/>
      <c r="U28" s="12"/>
      <c r="V28" s="12"/>
      <c r="W28" s="12"/>
      <c r="X28" s="12"/>
      <c r="Y28" s="55"/>
      <c r="Z28" s="12"/>
      <c r="AA28" s="12"/>
      <c r="AB28" s="12"/>
      <c r="AC28" s="12"/>
    </row>
    <row r="29" spans="1:29" s="2" customFormat="1" ht="15" x14ac:dyDescent="0.25">
      <c r="A29" s="128" t="s">
        <v>25</v>
      </c>
      <c r="B29" s="129"/>
      <c r="C29" s="129"/>
      <c r="D29" s="129"/>
      <c r="F29" s="13">
        <v>0</v>
      </c>
      <c r="G29" s="12"/>
      <c r="H29" s="12">
        <v>0</v>
      </c>
      <c r="I29" s="12"/>
      <c r="J29" s="12">
        <v>0</v>
      </c>
      <c r="K29" s="12"/>
      <c r="L29" s="12">
        <v>0</v>
      </c>
      <c r="M29" s="12"/>
      <c r="N29" s="12">
        <v>0</v>
      </c>
      <c r="O29" s="12"/>
      <c r="P29" s="13">
        <f>SUM(H29,J29,L29,N29)</f>
        <v>0</v>
      </c>
      <c r="Q29" s="12"/>
      <c r="R29" s="12">
        <v>35</v>
      </c>
      <c r="S29" s="12"/>
      <c r="T29" s="12">
        <v>0</v>
      </c>
      <c r="U29" s="12"/>
      <c r="V29" s="12"/>
      <c r="W29" s="12">
        <v>0</v>
      </c>
      <c r="X29" s="12"/>
      <c r="Y29" s="55"/>
      <c r="Z29" s="12"/>
      <c r="AA29" s="12"/>
      <c r="AB29" s="12">
        <v>0</v>
      </c>
      <c r="AC29" s="12"/>
    </row>
    <row r="30" spans="1:29" s="2" customFormat="1" ht="4.5" customHeight="1" x14ac:dyDescent="0.2">
      <c r="F30" s="13"/>
      <c r="G30" s="12"/>
      <c r="H30" s="12"/>
      <c r="I30" s="12"/>
      <c r="J30" s="12"/>
      <c r="K30" s="12"/>
      <c r="L30" s="12"/>
      <c r="M30" s="12"/>
      <c r="N30" s="12"/>
      <c r="O30" s="12"/>
      <c r="P30" s="13"/>
      <c r="Q30" s="12"/>
      <c r="R30" s="12"/>
      <c r="S30" s="12"/>
      <c r="T30" s="12"/>
      <c r="U30" s="12"/>
      <c r="V30" s="12"/>
      <c r="W30" s="12"/>
      <c r="X30" s="12"/>
      <c r="Y30" s="55"/>
      <c r="Z30" s="12"/>
      <c r="AA30" s="12"/>
      <c r="AB30" s="12"/>
      <c r="AC30" s="12"/>
    </row>
    <row r="31" spans="1:29" s="2" customFormat="1" ht="15" x14ac:dyDescent="0.25">
      <c r="A31" s="128" t="s">
        <v>26</v>
      </c>
      <c r="B31" s="129"/>
      <c r="C31" s="129"/>
      <c r="D31" s="129"/>
      <c r="F31" s="13">
        <v>-418</v>
      </c>
      <c r="G31" s="12"/>
      <c r="H31" s="12">
        <v>-100</v>
      </c>
      <c r="I31" s="12"/>
      <c r="J31" s="12">
        <v>-101</v>
      </c>
      <c r="K31" s="12"/>
      <c r="L31" s="12">
        <v>-96</v>
      </c>
      <c r="M31" s="12"/>
      <c r="N31" s="12">
        <v>-95</v>
      </c>
      <c r="O31" s="12"/>
      <c r="P31" s="13">
        <f>SUM(H31,J31,L31,N31)</f>
        <v>-392</v>
      </c>
      <c r="Q31" s="12"/>
      <c r="R31" s="12">
        <v>-88</v>
      </c>
      <c r="S31" s="12"/>
      <c r="T31" s="12">
        <v>-87</v>
      </c>
      <c r="U31" s="12"/>
      <c r="V31" s="12"/>
      <c r="W31" s="12">
        <v>-29</v>
      </c>
      <c r="X31" s="12"/>
      <c r="Y31" s="55"/>
      <c r="Z31" s="12"/>
      <c r="AA31" s="12"/>
      <c r="AB31" s="12">
        <v>-226</v>
      </c>
      <c r="AC31" s="12"/>
    </row>
    <row r="32" spans="1:29" s="2" customFormat="1" ht="4.5" customHeight="1" x14ac:dyDescent="0.2">
      <c r="F32" s="13"/>
      <c r="G32" s="12"/>
      <c r="H32" s="12"/>
      <c r="I32" s="12"/>
      <c r="J32" s="12"/>
      <c r="K32" s="12"/>
      <c r="L32" s="12"/>
      <c r="M32" s="12"/>
      <c r="N32" s="12"/>
      <c r="O32" s="12"/>
      <c r="P32" s="13"/>
      <c r="Q32" s="12"/>
      <c r="R32" s="12"/>
      <c r="S32" s="12"/>
      <c r="T32" s="12"/>
      <c r="U32" s="12"/>
      <c r="V32" s="12"/>
      <c r="W32" s="12"/>
      <c r="X32" s="12"/>
      <c r="Y32" s="55"/>
      <c r="Z32" s="12"/>
      <c r="AA32" s="12"/>
      <c r="AB32" s="12"/>
      <c r="AC32" s="12"/>
    </row>
    <row r="33" spans="1:29" s="2" customFormat="1" ht="15.75" thickBot="1" x14ac:dyDescent="0.3">
      <c r="A33" s="126" t="s">
        <v>27</v>
      </c>
      <c r="B33" s="127"/>
      <c r="C33" s="127"/>
      <c r="D33" s="127"/>
      <c r="F33" s="18">
        <f>SUM(F19:F31)</f>
        <v>-451</v>
      </c>
      <c r="G33" s="10"/>
      <c r="H33" s="17">
        <f>SUM(H19:H31)</f>
        <v>-417</v>
      </c>
      <c r="I33" s="10"/>
      <c r="J33" s="17">
        <f>SUM(J19:J31)</f>
        <v>-5318</v>
      </c>
      <c r="K33" s="10"/>
      <c r="L33" s="17">
        <f>SUM(L19:L31)</f>
        <v>337</v>
      </c>
      <c r="M33" s="10"/>
      <c r="N33" s="17">
        <f>SUM(N19:N31)</f>
        <v>129</v>
      </c>
      <c r="O33" s="10"/>
      <c r="P33" s="18">
        <f>SUM(H33,J33,L33,N33)</f>
        <v>-5269</v>
      </c>
      <c r="Q33" s="10"/>
      <c r="R33" s="17">
        <f>SUM(R19:R31)</f>
        <v>550</v>
      </c>
      <c r="S33" s="10"/>
      <c r="T33" s="17">
        <f>SUM(T19:T31)</f>
        <v>399</v>
      </c>
      <c r="U33" s="10"/>
      <c r="V33" s="10"/>
      <c r="W33" s="17">
        <f>SUM(W19:W31)</f>
        <v>80</v>
      </c>
      <c r="X33" s="10"/>
      <c r="Y33" s="54"/>
      <c r="Z33" s="10"/>
      <c r="AA33" s="10"/>
      <c r="AB33" s="17">
        <f>SUM(AB19:AB31)</f>
        <v>244</v>
      </c>
      <c r="AC33" s="10"/>
    </row>
    <row r="34" spans="1:29" s="2" customFormat="1" ht="9.75" customHeight="1" x14ac:dyDescent="0.2">
      <c r="F34" s="13"/>
      <c r="G34" s="12"/>
      <c r="H34" s="12"/>
      <c r="I34" s="12"/>
      <c r="J34" s="12"/>
      <c r="K34" s="12"/>
      <c r="L34" s="12"/>
      <c r="M34" s="12"/>
      <c r="N34" s="12"/>
      <c r="O34" s="12"/>
      <c r="P34" s="13"/>
      <c r="Q34" s="12"/>
      <c r="R34" s="12"/>
      <c r="S34" s="12"/>
      <c r="T34" s="12"/>
      <c r="U34" s="12"/>
      <c r="V34" s="12"/>
      <c r="W34" s="12"/>
      <c r="X34" s="12"/>
      <c r="Y34" s="55"/>
      <c r="Z34" s="12"/>
      <c r="AA34" s="12"/>
      <c r="AB34" s="12"/>
      <c r="AC34" s="12"/>
    </row>
    <row r="35" spans="1:29" s="2" customFormat="1" ht="15" x14ac:dyDescent="0.25">
      <c r="A35" s="126" t="s">
        <v>28</v>
      </c>
      <c r="B35" s="127"/>
      <c r="C35" s="127"/>
      <c r="D35" s="127"/>
      <c r="F35" s="13"/>
      <c r="G35" s="12"/>
      <c r="H35" s="12"/>
      <c r="I35" s="12"/>
      <c r="J35" s="12"/>
      <c r="K35" s="12"/>
      <c r="L35" s="12"/>
      <c r="M35" s="12"/>
      <c r="N35" s="12"/>
      <c r="O35" s="12"/>
      <c r="P35" s="13"/>
      <c r="Q35" s="12"/>
      <c r="R35" s="12"/>
      <c r="S35" s="12"/>
      <c r="T35" s="12"/>
      <c r="U35" s="12"/>
      <c r="V35" s="12"/>
      <c r="W35" s="12"/>
      <c r="X35" s="12"/>
      <c r="Y35" s="55"/>
      <c r="Z35" s="12"/>
      <c r="AA35" s="12"/>
      <c r="AB35" s="12"/>
      <c r="AC35" s="12"/>
    </row>
    <row r="36" spans="1:29" s="2" customFormat="1" ht="15" x14ac:dyDescent="0.25">
      <c r="A36" s="128" t="s">
        <v>29</v>
      </c>
      <c r="B36" s="129"/>
      <c r="C36" s="129"/>
      <c r="D36" s="129"/>
      <c r="F36" s="11">
        <v>-1284</v>
      </c>
      <c r="G36" s="10"/>
      <c r="H36" s="10">
        <v>-563</v>
      </c>
      <c r="I36" s="10"/>
      <c r="J36" s="10">
        <v>-5413</v>
      </c>
      <c r="K36" s="10"/>
      <c r="L36" s="10">
        <v>-4</v>
      </c>
      <c r="M36" s="10"/>
      <c r="N36" s="10">
        <v>-224</v>
      </c>
      <c r="O36" s="10"/>
      <c r="P36" s="11">
        <f>SUM(H36,J36,L36,N36)</f>
        <v>-6204</v>
      </c>
      <c r="Q36" s="10"/>
      <c r="R36" s="10">
        <v>152</v>
      </c>
      <c r="S36" s="10"/>
      <c r="T36" s="10">
        <v>57</v>
      </c>
      <c r="U36" s="10"/>
      <c r="V36" s="10"/>
      <c r="W36" s="10">
        <v>-244</v>
      </c>
      <c r="X36" s="10"/>
      <c r="Y36" s="54"/>
      <c r="Z36" s="10"/>
      <c r="AA36" s="10"/>
      <c r="AB36" s="10">
        <v>-13</v>
      </c>
      <c r="AC36" s="10"/>
    </row>
    <row r="37" spans="1:29" s="2" customFormat="1" ht="4.5" customHeight="1" x14ac:dyDescent="0.2">
      <c r="F37" s="13"/>
      <c r="G37" s="12"/>
      <c r="H37" s="12"/>
      <c r="I37" s="12"/>
      <c r="J37" s="12"/>
      <c r="K37" s="12"/>
      <c r="L37" s="12"/>
      <c r="M37" s="12"/>
      <c r="N37" s="12"/>
      <c r="O37" s="12"/>
      <c r="P37" s="13"/>
      <c r="Q37" s="12"/>
      <c r="R37" s="12"/>
      <c r="S37" s="12"/>
      <c r="T37" s="12"/>
      <c r="U37" s="12"/>
      <c r="V37" s="12"/>
      <c r="W37" s="12"/>
      <c r="X37" s="12"/>
      <c r="Y37" s="55"/>
      <c r="Z37" s="12"/>
      <c r="AA37" s="12"/>
      <c r="AB37" s="12"/>
      <c r="AC37" s="12"/>
    </row>
    <row r="38" spans="1:29" s="2" customFormat="1" ht="15" x14ac:dyDescent="0.25">
      <c r="A38" s="128" t="s">
        <v>30</v>
      </c>
      <c r="B38" s="129"/>
      <c r="C38" s="129"/>
      <c r="D38" s="129"/>
      <c r="F38" s="13">
        <v>676</v>
      </c>
      <c r="G38" s="12"/>
      <c r="H38" s="12">
        <v>9</v>
      </c>
      <c r="I38" s="12"/>
      <c r="J38" s="12">
        <v>0</v>
      </c>
      <c r="K38" s="12"/>
      <c r="L38" s="12">
        <v>5</v>
      </c>
      <c r="M38" s="12"/>
      <c r="N38" s="12">
        <v>0</v>
      </c>
      <c r="O38" s="12"/>
      <c r="P38" s="13">
        <f>SUM(H38,J38,L38,N38)</f>
        <v>14</v>
      </c>
      <c r="Q38" s="12"/>
      <c r="R38" s="12">
        <v>0</v>
      </c>
      <c r="S38" s="12"/>
      <c r="T38" s="12">
        <v>0</v>
      </c>
      <c r="U38" s="12"/>
      <c r="V38" s="12"/>
      <c r="W38" s="12">
        <v>0</v>
      </c>
      <c r="X38" s="12"/>
      <c r="Y38" s="55"/>
      <c r="Z38" s="12"/>
      <c r="AA38" s="12"/>
      <c r="AB38" s="12">
        <v>0</v>
      </c>
      <c r="AC38" s="12"/>
    </row>
    <row r="39" spans="1:29" s="2" customFormat="1" ht="4.5" customHeight="1" x14ac:dyDescent="0.2">
      <c r="F39" s="13"/>
      <c r="G39" s="12"/>
      <c r="H39" s="12"/>
      <c r="I39" s="12"/>
      <c r="J39" s="12"/>
      <c r="K39" s="12"/>
      <c r="L39" s="12"/>
      <c r="M39" s="12"/>
      <c r="N39" s="12"/>
      <c r="O39" s="12"/>
      <c r="P39" s="13"/>
      <c r="Q39" s="12"/>
      <c r="R39" s="12"/>
      <c r="S39" s="12"/>
      <c r="T39" s="12"/>
      <c r="U39" s="12"/>
      <c r="V39" s="12"/>
      <c r="W39" s="12"/>
      <c r="X39" s="12"/>
      <c r="Y39" s="55"/>
      <c r="Z39" s="12"/>
      <c r="AA39" s="12"/>
      <c r="AB39" s="12"/>
      <c r="AC39" s="12"/>
    </row>
    <row r="40" spans="1:29" s="2" customFormat="1" ht="15.75" thickBot="1" x14ac:dyDescent="0.3">
      <c r="A40" s="128" t="s">
        <v>31</v>
      </c>
      <c r="B40" s="129"/>
      <c r="C40" s="129"/>
      <c r="D40" s="129"/>
      <c r="F40" s="18">
        <f>SUM(F36:F38)</f>
        <v>-608</v>
      </c>
      <c r="G40" s="10"/>
      <c r="H40" s="17">
        <f>SUM(H36:H38)</f>
        <v>-554</v>
      </c>
      <c r="I40" s="10"/>
      <c r="J40" s="17">
        <f>SUM(J36:J38)</f>
        <v>-5413</v>
      </c>
      <c r="K40" s="10"/>
      <c r="L40" s="17">
        <f>SUM(L36:L38)</f>
        <v>1</v>
      </c>
      <c r="M40" s="10"/>
      <c r="N40" s="17">
        <f>SUM(N36:N38)</f>
        <v>-224</v>
      </c>
      <c r="O40" s="10"/>
      <c r="P40" s="18">
        <f>SUM(P36:P38)</f>
        <v>-6190</v>
      </c>
      <c r="Q40" s="10"/>
      <c r="R40" s="17">
        <f>SUM(R36:R38)</f>
        <v>152</v>
      </c>
      <c r="S40" s="10"/>
      <c r="T40" s="17">
        <f>SUM(T36:T38)</f>
        <v>57</v>
      </c>
      <c r="U40" s="10"/>
      <c r="V40" s="10"/>
      <c r="W40" s="17">
        <f>+W36+W38</f>
        <v>-244</v>
      </c>
      <c r="X40" s="10"/>
      <c r="Y40" s="54"/>
      <c r="Z40" s="10"/>
      <c r="AA40" s="10"/>
      <c r="AB40" s="17">
        <f>+AB36+AB38</f>
        <v>-13</v>
      </c>
      <c r="AC40" s="10"/>
    </row>
    <row r="41" spans="1:29" s="2" customFormat="1" x14ac:dyDescent="0.2">
      <c r="F41" s="13"/>
      <c r="G41" s="12"/>
      <c r="H41" s="12"/>
      <c r="I41" s="12"/>
      <c r="J41" s="12"/>
      <c r="K41" s="12"/>
      <c r="L41" s="12"/>
      <c r="M41" s="12"/>
      <c r="N41" s="12"/>
      <c r="O41" s="12"/>
      <c r="P41" s="13"/>
      <c r="Q41" s="12"/>
      <c r="R41" s="12"/>
      <c r="S41" s="12"/>
      <c r="T41" s="12"/>
      <c r="U41" s="12"/>
      <c r="V41" s="12"/>
      <c r="W41" s="12"/>
      <c r="X41" s="12"/>
      <c r="Y41" s="55"/>
      <c r="Z41" s="12"/>
      <c r="AA41" s="12"/>
      <c r="AB41" s="12"/>
      <c r="AC41" s="12"/>
    </row>
    <row r="42" spans="1:29" s="2" customFormat="1" ht="32.25" customHeight="1" x14ac:dyDescent="0.25">
      <c r="A42" s="134" t="s">
        <v>32</v>
      </c>
      <c r="B42" s="135"/>
      <c r="C42" s="135"/>
      <c r="D42" s="135"/>
      <c r="E42" s="19"/>
      <c r="F42" s="13"/>
      <c r="G42" s="20"/>
      <c r="H42" s="12"/>
      <c r="I42" s="12"/>
      <c r="J42" s="12"/>
      <c r="K42" s="12"/>
      <c r="L42" s="12"/>
      <c r="M42" s="12"/>
      <c r="N42" s="12"/>
      <c r="O42" s="12"/>
      <c r="P42" s="13"/>
      <c r="Q42" s="20"/>
      <c r="R42" s="12"/>
      <c r="S42" s="12"/>
      <c r="T42" s="12"/>
      <c r="U42" s="12"/>
      <c r="V42" s="12"/>
      <c r="W42" s="12"/>
      <c r="X42" s="12"/>
      <c r="Y42" s="55"/>
      <c r="Z42" s="12"/>
      <c r="AA42" s="12"/>
      <c r="AB42" s="12"/>
      <c r="AC42" s="12"/>
    </row>
    <row r="43" spans="1:29" s="2" customFormat="1" ht="4.5" customHeight="1" x14ac:dyDescent="0.2">
      <c r="F43" s="13"/>
      <c r="G43" s="12"/>
      <c r="H43" s="12"/>
      <c r="I43" s="12"/>
      <c r="J43" s="12"/>
      <c r="K43" s="12"/>
      <c r="L43" s="12"/>
      <c r="M43" s="12"/>
      <c r="N43" s="12"/>
      <c r="O43" s="12"/>
      <c r="P43" s="13"/>
      <c r="Q43" s="12"/>
      <c r="R43" s="12"/>
      <c r="S43" s="12"/>
      <c r="T43" s="12"/>
      <c r="U43" s="12"/>
      <c r="V43" s="12"/>
      <c r="W43" s="12"/>
      <c r="X43" s="12"/>
      <c r="Y43" s="55"/>
      <c r="Z43" s="12"/>
      <c r="AA43" s="12"/>
      <c r="AB43" s="12"/>
      <c r="AC43" s="12"/>
    </row>
    <row r="44" spans="1:29" s="2" customFormat="1" ht="15" x14ac:dyDescent="0.25">
      <c r="A44" s="128" t="s">
        <v>33</v>
      </c>
      <c r="B44" s="129"/>
      <c r="C44" s="129"/>
      <c r="D44" s="129"/>
      <c r="F44" s="24">
        <v>-2.06</v>
      </c>
      <c r="G44" s="23"/>
      <c r="H44" s="23">
        <v>-0.88</v>
      </c>
      <c r="I44" s="23"/>
      <c r="J44" s="23">
        <v>-8.1199999999999992</v>
      </c>
      <c r="K44" s="23"/>
      <c r="L44" s="23">
        <v>-0.01</v>
      </c>
      <c r="M44" s="23"/>
      <c r="N44" s="23">
        <v>-0.33</v>
      </c>
      <c r="O44" s="23"/>
      <c r="P44" s="24">
        <v>-9.36</v>
      </c>
      <c r="Q44" s="23"/>
      <c r="R44" s="23">
        <v>0.22</v>
      </c>
      <c r="S44" s="23"/>
      <c r="T44" s="23">
        <v>0.08</v>
      </c>
      <c r="U44" s="23"/>
      <c r="V44" s="23"/>
      <c r="W44" s="23">
        <f>ROUND((W36/W50),2)</f>
        <v>-0.36</v>
      </c>
      <c r="X44" s="23"/>
      <c r="Y44" s="56"/>
      <c r="Z44" s="23"/>
      <c r="AA44" s="23"/>
      <c r="AB44" s="23">
        <f>ROUND((AB36/AB50),2)</f>
        <v>-0.01</v>
      </c>
      <c r="AC44" s="23"/>
    </row>
    <row r="45" spans="1:29" s="2" customFormat="1" ht="4.5" customHeight="1" x14ac:dyDescent="0.2">
      <c r="F45" s="24"/>
      <c r="G45" s="23"/>
      <c r="H45" s="23"/>
      <c r="I45" s="23"/>
      <c r="J45" s="23"/>
      <c r="K45" s="23"/>
      <c r="L45" s="23"/>
      <c r="M45" s="23"/>
      <c r="N45" s="23"/>
      <c r="O45" s="23"/>
      <c r="P45" s="24"/>
      <c r="Q45" s="23"/>
      <c r="R45" s="23"/>
      <c r="S45" s="23"/>
      <c r="T45" s="23"/>
      <c r="U45" s="23"/>
      <c r="V45" s="23"/>
      <c r="W45" s="23"/>
      <c r="X45" s="23"/>
      <c r="Y45" s="56"/>
      <c r="Z45" s="23"/>
      <c r="AA45" s="23"/>
      <c r="AB45" s="23"/>
      <c r="AC45" s="23"/>
    </row>
    <row r="46" spans="1:29" s="2" customFormat="1" ht="15" x14ac:dyDescent="0.25">
      <c r="A46" s="128" t="s">
        <v>34</v>
      </c>
      <c r="B46" s="129"/>
      <c r="C46" s="129"/>
      <c r="D46" s="129"/>
      <c r="F46" s="24">
        <v>1.04</v>
      </c>
      <c r="G46" s="23"/>
      <c r="H46" s="23">
        <v>0.01</v>
      </c>
      <c r="I46" s="23"/>
      <c r="J46" s="23">
        <v>0</v>
      </c>
      <c r="K46" s="23"/>
      <c r="L46" s="23">
        <v>0.01</v>
      </c>
      <c r="M46" s="23"/>
      <c r="N46" s="23">
        <v>0</v>
      </c>
      <c r="O46" s="23"/>
      <c r="P46" s="24">
        <v>0.02</v>
      </c>
      <c r="Q46" s="23"/>
      <c r="R46" s="23">
        <v>0</v>
      </c>
      <c r="S46" s="23"/>
      <c r="T46" s="23">
        <v>0</v>
      </c>
      <c r="U46" s="23"/>
      <c r="V46" s="23"/>
      <c r="W46" s="23">
        <f>+W38/W50</f>
        <v>0</v>
      </c>
      <c r="X46" s="23"/>
      <c r="Y46" s="56"/>
      <c r="Z46" s="23"/>
      <c r="AA46" s="23"/>
      <c r="AB46" s="23">
        <f>+AB38/AB50</f>
        <v>0</v>
      </c>
      <c r="AC46" s="23"/>
    </row>
    <row r="47" spans="1:29" s="2" customFormat="1" ht="4.5" customHeight="1" x14ac:dyDescent="0.2">
      <c r="F47" s="24"/>
      <c r="G47" s="23"/>
      <c r="H47" s="23"/>
      <c r="I47" s="23"/>
      <c r="J47" s="23"/>
      <c r="K47" s="23"/>
      <c r="L47" s="23"/>
      <c r="M47" s="23"/>
      <c r="N47" s="23"/>
      <c r="O47" s="23"/>
      <c r="P47" s="24"/>
      <c r="Q47" s="23"/>
      <c r="R47" s="23"/>
      <c r="S47" s="23"/>
      <c r="T47" s="23"/>
      <c r="U47" s="23"/>
      <c r="V47" s="23"/>
      <c r="W47" s="23"/>
      <c r="X47" s="23"/>
      <c r="Y47" s="56"/>
      <c r="Z47" s="23"/>
      <c r="AA47" s="23"/>
      <c r="AB47" s="23"/>
      <c r="AC47" s="23"/>
    </row>
    <row r="48" spans="1:29" s="2" customFormat="1" ht="15" x14ac:dyDescent="0.25">
      <c r="A48" s="128" t="s">
        <v>35</v>
      </c>
      <c r="B48" s="129"/>
      <c r="C48" s="129"/>
      <c r="D48" s="129"/>
      <c r="F48" s="24">
        <v>-1.02</v>
      </c>
      <c r="G48" s="23"/>
      <c r="H48" s="23">
        <v>-0.87</v>
      </c>
      <c r="I48" s="23"/>
      <c r="J48" s="23">
        <v>-8.1199999999999992</v>
      </c>
      <c r="K48" s="23"/>
      <c r="L48" s="23">
        <v>0</v>
      </c>
      <c r="M48" s="23"/>
      <c r="N48" s="23">
        <v>-0.33</v>
      </c>
      <c r="O48" s="23"/>
      <c r="P48" s="24">
        <v>-9.34</v>
      </c>
      <c r="Q48" s="23"/>
      <c r="R48" s="23">
        <v>0.22</v>
      </c>
      <c r="S48" s="23"/>
      <c r="T48" s="23">
        <v>0.08</v>
      </c>
      <c r="U48" s="23"/>
      <c r="V48" s="23"/>
      <c r="W48" s="23">
        <f>ROUND((W40/W50),2)</f>
        <v>-0.36</v>
      </c>
      <c r="X48" s="23"/>
      <c r="Y48" s="56"/>
      <c r="Z48" s="23"/>
      <c r="AA48" s="23"/>
      <c r="AB48" s="23">
        <f>ROUND((AB40/AB50),2)</f>
        <v>-0.01</v>
      </c>
      <c r="AC48" s="23"/>
    </row>
    <row r="49" spans="1:29" s="2" customFormat="1" x14ac:dyDescent="0.2">
      <c r="F49" s="13"/>
      <c r="G49" s="12"/>
      <c r="H49" s="12"/>
      <c r="I49" s="12"/>
      <c r="J49" s="12"/>
      <c r="K49" s="12"/>
      <c r="L49" s="12"/>
      <c r="M49" s="12"/>
      <c r="N49" s="12"/>
      <c r="O49" s="12"/>
      <c r="P49" s="13"/>
      <c r="Q49" s="12"/>
      <c r="R49" s="12"/>
      <c r="S49" s="12"/>
      <c r="T49" s="12"/>
      <c r="U49" s="12"/>
      <c r="V49" s="12"/>
      <c r="W49" s="12"/>
      <c r="X49" s="12"/>
      <c r="Y49" s="55"/>
      <c r="Z49" s="12"/>
      <c r="AA49" s="12"/>
      <c r="AB49" s="12"/>
      <c r="AC49" s="12"/>
    </row>
    <row r="50" spans="1:29" s="2" customFormat="1" ht="32.25" customHeight="1" x14ac:dyDescent="0.25">
      <c r="A50" s="134" t="s">
        <v>36</v>
      </c>
      <c r="B50" s="135"/>
      <c r="C50" s="135"/>
      <c r="D50" s="135"/>
      <c r="F50" s="13">
        <v>652</v>
      </c>
      <c r="G50" s="12"/>
      <c r="H50" s="12">
        <v>654</v>
      </c>
      <c r="I50" s="12"/>
      <c r="J50" s="12">
        <v>667</v>
      </c>
      <c r="K50" s="12"/>
      <c r="L50" s="12">
        <v>670</v>
      </c>
      <c r="M50" s="12"/>
      <c r="N50" s="12">
        <v>669</v>
      </c>
      <c r="O50" s="12"/>
      <c r="P50" s="13">
        <v>664</v>
      </c>
      <c r="Q50" s="12"/>
      <c r="R50" s="12">
        <v>678</v>
      </c>
      <c r="S50" s="12"/>
      <c r="T50" s="12">
        <v>680</v>
      </c>
      <c r="U50" s="12"/>
      <c r="V50" s="12"/>
      <c r="W50" s="12">
        <v>675</v>
      </c>
      <c r="X50" s="12"/>
      <c r="Y50" s="55"/>
      <c r="Z50" s="12"/>
      <c r="AA50" s="12"/>
      <c r="AB50" s="12">
        <v>1098</v>
      </c>
      <c r="AC50" s="12"/>
    </row>
    <row r="51" spans="1:29" s="2" customFormat="1" ht="7.5" customHeight="1" x14ac:dyDescent="0.2">
      <c r="F51" s="21"/>
      <c r="G51" s="12"/>
      <c r="H51" s="12"/>
      <c r="I51" s="12"/>
      <c r="J51" s="12"/>
      <c r="K51" s="12"/>
      <c r="L51" s="12"/>
      <c r="M51" s="12"/>
      <c r="N51" s="12"/>
      <c r="O51" s="12"/>
      <c r="P51" s="21"/>
      <c r="Q51" s="12"/>
      <c r="R51" s="12"/>
      <c r="S51" s="12"/>
      <c r="T51" s="12"/>
      <c r="U51" s="12"/>
      <c r="V51" s="12"/>
      <c r="W51" s="12"/>
      <c r="X51" s="12"/>
      <c r="Y51" s="55"/>
      <c r="Z51" s="12"/>
      <c r="AA51" s="12"/>
      <c r="AB51" s="12"/>
      <c r="AC51" s="12"/>
    </row>
    <row r="52" spans="1:29" s="2" customFormat="1" x14ac:dyDescent="0.2"/>
    <row r="53" spans="1:29" s="2" customFormat="1" x14ac:dyDescent="0.2"/>
    <row r="54" spans="1:29" s="22" customFormat="1" ht="12" x14ac:dyDescent="0.2">
      <c r="A54" s="22" t="s">
        <v>38</v>
      </c>
    </row>
    <row r="60" spans="1:29" s="27" customFormat="1" x14ac:dyDescent="0.2">
      <c r="W60" s="28"/>
      <c r="X60" s="28"/>
      <c r="Y60" s="28"/>
      <c r="AB60" s="28"/>
      <c r="AC60" s="28"/>
    </row>
    <row r="61" spans="1:29" x14ac:dyDescent="0.2">
      <c r="W61" s="12"/>
      <c r="X61" s="12"/>
      <c r="Y61" s="12"/>
      <c r="AB61" s="12"/>
      <c r="AC61" s="12"/>
    </row>
    <row r="62" spans="1:29" x14ac:dyDescent="0.2">
      <c r="W62" s="12"/>
      <c r="X62" s="12"/>
      <c r="Y62" s="12"/>
      <c r="AB62" s="12"/>
      <c r="AC62" s="12"/>
    </row>
    <row r="63" spans="1:29" x14ac:dyDescent="0.2">
      <c r="W63" s="12"/>
      <c r="X63" s="12"/>
      <c r="Y63" s="12"/>
      <c r="AB63" s="12"/>
      <c r="AC63" s="12"/>
    </row>
    <row r="64" spans="1:29" s="27" customFormat="1" x14ac:dyDescent="0.2">
      <c r="W64" s="28"/>
      <c r="X64" s="28"/>
      <c r="Y64" s="28"/>
      <c r="AB64" s="28"/>
      <c r="AC64" s="28"/>
    </row>
    <row r="65" spans="23:29" x14ac:dyDescent="0.2">
      <c r="W65" s="12"/>
      <c r="X65" s="12"/>
      <c r="Y65" s="12"/>
      <c r="AB65" s="12"/>
      <c r="AC65" s="12"/>
    </row>
    <row r="66" spans="23:29" x14ac:dyDescent="0.2">
      <c r="W66" s="12"/>
      <c r="X66" s="12"/>
      <c r="Y66" s="12"/>
      <c r="AB66" s="12"/>
      <c r="AC66" s="12"/>
    </row>
    <row r="67" spans="23:29" x14ac:dyDescent="0.2">
      <c r="W67" s="12"/>
      <c r="X67" s="12"/>
      <c r="Y67" s="12"/>
      <c r="AB67" s="12"/>
      <c r="AC67" s="12"/>
    </row>
    <row r="68" spans="23:29" x14ac:dyDescent="0.2">
      <c r="W68" s="12"/>
      <c r="X68" s="12"/>
      <c r="Y68" s="12"/>
      <c r="AB68" s="12"/>
      <c r="AC68" s="12"/>
    </row>
    <row r="69" spans="23:29" x14ac:dyDescent="0.2">
      <c r="W69" s="12"/>
      <c r="X69" s="12"/>
      <c r="Y69" s="12"/>
      <c r="AB69" s="12"/>
      <c r="AC69" s="12"/>
    </row>
  </sheetData>
  <mergeCells count="35">
    <mergeCell ref="T1:V1"/>
    <mergeCell ref="A3:F3"/>
    <mergeCell ref="AA7:AC7"/>
    <mergeCell ref="AA8:AC8"/>
    <mergeCell ref="AA1:AC1"/>
    <mergeCell ref="AA9:AC9"/>
    <mergeCell ref="Z6:AC6"/>
    <mergeCell ref="F6:Y6"/>
    <mergeCell ref="V9:X9"/>
    <mergeCell ref="V7:X7"/>
    <mergeCell ref="V8:X8"/>
    <mergeCell ref="R8:T8"/>
    <mergeCell ref="A50:D50"/>
    <mergeCell ref="H8:N8"/>
    <mergeCell ref="A46:D46"/>
    <mergeCell ref="A48:D48"/>
    <mergeCell ref="A15:C15"/>
    <mergeCell ref="A36:D36"/>
    <mergeCell ref="A38:D38"/>
    <mergeCell ref="A40:D40"/>
    <mergeCell ref="A44:D44"/>
    <mergeCell ref="A25:D25"/>
    <mergeCell ref="A23:D23"/>
    <mergeCell ref="A21:D21"/>
    <mergeCell ref="A19:D19"/>
    <mergeCell ref="A42:D42"/>
    <mergeCell ref="A29:D29"/>
    <mergeCell ref="A31:D31"/>
    <mergeCell ref="A33:D33"/>
    <mergeCell ref="A35:D35"/>
    <mergeCell ref="A17:C17"/>
    <mergeCell ref="A27:D27"/>
    <mergeCell ref="A2:E2"/>
    <mergeCell ref="A11:C11"/>
    <mergeCell ref="A13:C13"/>
  </mergeCells>
  <pageMargins left="0.7" right="0.7" top="0.75" bottom="0.75" header="0.3" footer="0.3"/>
  <pageSetup scale="72" orientation="landscape" r:id="rId1"/>
  <customProperties>
    <customPr name="SheetOptions"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ABE87-C516-4FE1-8621-AA094C3A1764}">
  <sheetPr>
    <pageSetUpPr fitToPage="1"/>
  </sheetPr>
  <dimension ref="A1:AI84"/>
  <sheetViews>
    <sheetView view="pageBreakPreview" zoomScaleNormal="96" zoomScaleSheetLayoutView="100" workbookViewId="0">
      <selection activeCell="I32" sqref="I32"/>
    </sheetView>
  </sheetViews>
  <sheetFormatPr defaultColWidth="9.140625" defaultRowHeight="14.25" outlineLevelCol="1" x14ac:dyDescent="0.2"/>
  <cols>
    <col min="1" max="1" width="10.7109375" style="82" bestFit="1" customWidth="1"/>
    <col min="2" max="4" width="11.7109375" style="82" customWidth="1"/>
    <col min="5" max="5" width="1.140625" style="82" customWidth="1"/>
    <col min="6" max="6" width="12.7109375" style="82" bestFit="1" customWidth="1"/>
    <col min="7" max="7" width="1.140625" style="82" customWidth="1"/>
    <col min="8" max="8" width="11.5703125" style="82" bestFit="1" customWidth="1"/>
    <col min="9" max="9" width="0.85546875" style="82" customWidth="1"/>
    <col min="10" max="10" width="11.5703125" style="82" bestFit="1" customWidth="1"/>
    <col min="11" max="11" width="0.85546875" style="82" customWidth="1"/>
    <col min="12" max="12" width="11.5703125" style="82" bestFit="1" customWidth="1"/>
    <col min="13" max="13" width="0.85546875" style="82" customWidth="1"/>
    <col min="14" max="14" width="11.5703125" style="82" bestFit="1" customWidth="1"/>
    <col min="15" max="15" width="0.85546875" style="82" customWidth="1"/>
    <col min="16" max="16" width="12.7109375" style="82" bestFit="1" customWidth="1"/>
    <col min="17" max="17" width="1.140625" style="82" customWidth="1"/>
    <col min="18" max="18" width="11.5703125" style="82" bestFit="1" customWidth="1"/>
    <col min="19" max="19" width="0.85546875" style="82" customWidth="1"/>
    <col min="20" max="20" width="11.5703125" style="82" bestFit="1" customWidth="1"/>
    <col min="21" max="21" width="0.85546875" style="82" customWidth="1"/>
    <col min="22" max="22" width="2.7109375" style="82" customWidth="1"/>
    <col min="23" max="23" width="11.5703125" style="82" bestFit="1" customWidth="1"/>
    <col min="24" max="24" width="2.7109375" style="82" customWidth="1"/>
    <col min="25" max="25" width="0.5703125" style="82" customWidth="1"/>
    <col min="26" max="26" width="0.42578125" style="82" customWidth="1"/>
    <col min="27" max="27" width="2.7109375" style="82" customWidth="1"/>
    <col min="28" max="28" width="11.5703125" style="82" bestFit="1" customWidth="1"/>
    <col min="29" max="29" width="2.7109375" style="82" customWidth="1"/>
    <col min="30" max="30" width="0.85546875" style="82" customWidth="1" outlineLevel="1"/>
    <col min="31" max="31" width="14.7109375" style="82" customWidth="1" outlineLevel="1"/>
    <col min="32" max="32" width="0.85546875" style="82" hidden="1" customWidth="1" outlineLevel="1"/>
    <col min="33" max="33" width="9" style="82" hidden="1" customWidth="1" outlineLevel="1"/>
    <col min="34" max="34" width="0.85546875" style="82" hidden="1" customWidth="1" outlineLevel="1"/>
    <col min="35" max="35" width="11.42578125" style="82" hidden="1" customWidth="1" outlineLevel="1"/>
    <col min="36" max="16384" width="9.140625" style="82"/>
  </cols>
  <sheetData>
    <row r="1" spans="1:35" ht="21.75" x14ac:dyDescent="0.35">
      <c r="A1" s="60" t="s">
        <v>2</v>
      </c>
      <c r="B1" s="61"/>
      <c r="C1" s="61"/>
      <c r="D1" s="61"/>
      <c r="E1" s="61"/>
      <c r="F1" s="1"/>
      <c r="G1" s="1"/>
      <c r="H1" s="1"/>
      <c r="I1" s="1"/>
      <c r="J1" s="1"/>
      <c r="K1" s="1"/>
      <c r="L1" s="1"/>
      <c r="M1" s="1"/>
      <c r="N1" s="1"/>
      <c r="O1" s="1"/>
      <c r="P1" s="1"/>
      <c r="Q1" s="1"/>
      <c r="R1" s="1"/>
      <c r="S1" s="1"/>
      <c r="T1" s="1"/>
      <c r="U1" s="1"/>
      <c r="V1" s="1"/>
      <c r="W1" s="1"/>
      <c r="X1" s="153" t="s">
        <v>39</v>
      </c>
      <c r="Y1" s="165"/>
      <c r="Z1" s="165"/>
      <c r="AA1" s="154"/>
      <c r="AB1" s="154"/>
      <c r="AC1" s="154"/>
      <c r="AD1" s="154"/>
      <c r="AE1" s="154"/>
      <c r="AF1" s="1"/>
      <c r="AG1" s="1"/>
      <c r="AH1" s="1"/>
      <c r="AI1" s="1"/>
    </row>
    <row r="2" spans="1:35" ht="15.75" x14ac:dyDescent="0.25">
      <c r="A2" s="132" t="s">
        <v>40</v>
      </c>
      <c r="B2" s="133"/>
      <c r="C2" s="133"/>
      <c r="D2" s="133"/>
      <c r="E2" s="133"/>
      <c r="F2" s="152"/>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s="83" customFormat="1" ht="15.75" x14ac:dyDescent="0.25">
      <c r="A3" s="132" t="s">
        <v>5</v>
      </c>
      <c r="B3" s="133"/>
      <c r="C3" s="133"/>
      <c r="D3" s="133"/>
      <c r="E3" s="133"/>
      <c r="F3" s="15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s="83" customFormat="1"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s="83" customFormat="1" ht="15.75" x14ac:dyDescent="0.25">
      <c r="A5" s="25"/>
      <c r="B5" s="26"/>
      <c r="C5" s="26"/>
      <c r="D5" s="26"/>
      <c r="E5" s="26"/>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s="83" customFormat="1" ht="15" x14ac:dyDescent="0.25">
      <c r="A6" s="2"/>
      <c r="B6" s="2"/>
      <c r="C6" s="2"/>
      <c r="D6" s="2"/>
      <c r="E6" s="2"/>
      <c r="F6" s="144" t="s">
        <v>41</v>
      </c>
      <c r="G6" s="142"/>
      <c r="H6" s="142"/>
      <c r="I6" s="142"/>
      <c r="J6" s="142"/>
      <c r="K6" s="142"/>
      <c r="L6" s="142"/>
      <c r="M6" s="142"/>
      <c r="N6" s="142"/>
      <c r="O6" s="142"/>
      <c r="P6" s="142"/>
      <c r="Q6" s="142"/>
      <c r="R6" s="142"/>
      <c r="S6" s="142"/>
      <c r="T6" s="142"/>
      <c r="U6" s="142"/>
      <c r="V6" s="142"/>
      <c r="W6" s="142"/>
      <c r="X6" s="142"/>
      <c r="Y6" s="145"/>
      <c r="Z6" s="57"/>
      <c r="AA6" s="142" t="s">
        <v>7</v>
      </c>
      <c r="AB6" s="142"/>
      <c r="AC6" s="143"/>
      <c r="AD6" s="2"/>
      <c r="AE6" s="117" t="s">
        <v>42</v>
      </c>
      <c r="AF6" s="2"/>
      <c r="AG6" s="2"/>
      <c r="AH6" s="2"/>
      <c r="AI6" s="2"/>
    </row>
    <row r="7" spans="1:35" s="83" customFormat="1" ht="15" x14ac:dyDescent="0.25">
      <c r="A7" s="2"/>
      <c r="B7" s="2"/>
      <c r="C7" s="2"/>
      <c r="D7" s="2"/>
      <c r="E7" s="2"/>
      <c r="F7" s="4" t="s">
        <v>8</v>
      </c>
      <c r="G7" s="2"/>
      <c r="H7" s="2"/>
      <c r="I7" s="2"/>
      <c r="J7" s="2"/>
      <c r="K7" s="2"/>
      <c r="L7" s="2"/>
      <c r="M7" s="2"/>
      <c r="N7" s="2"/>
      <c r="O7" s="2"/>
      <c r="P7" s="4" t="s">
        <v>8</v>
      </c>
      <c r="Q7" s="2"/>
      <c r="R7" s="2"/>
      <c r="S7" s="2"/>
      <c r="T7" s="2"/>
      <c r="U7" s="2"/>
      <c r="V7" s="136" t="s">
        <v>9</v>
      </c>
      <c r="W7" s="166"/>
      <c r="X7" s="166"/>
      <c r="Y7" s="50"/>
      <c r="Z7" s="2"/>
      <c r="AA7" s="146" t="s">
        <v>9</v>
      </c>
      <c r="AB7" s="147"/>
      <c r="AC7" s="147"/>
      <c r="AD7" s="2"/>
      <c r="AE7" s="59" t="s">
        <v>10</v>
      </c>
      <c r="AF7" s="2"/>
      <c r="AG7" s="2"/>
      <c r="AH7" s="2"/>
      <c r="AI7" s="3" t="s">
        <v>8</v>
      </c>
    </row>
    <row r="8" spans="1:35" s="83" customFormat="1" ht="15" x14ac:dyDescent="0.25">
      <c r="A8" s="2"/>
      <c r="B8" s="2"/>
      <c r="C8" s="2"/>
      <c r="D8" s="2"/>
      <c r="E8" s="2"/>
      <c r="F8" s="4" t="s">
        <v>11</v>
      </c>
      <c r="G8" s="2"/>
      <c r="H8" s="136" t="s">
        <v>12</v>
      </c>
      <c r="I8" s="137"/>
      <c r="J8" s="137"/>
      <c r="K8" s="137"/>
      <c r="L8" s="137"/>
      <c r="M8" s="137"/>
      <c r="N8" s="137"/>
      <c r="O8" s="2"/>
      <c r="P8" s="4" t="s">
        <v>11</v>
      </c>
      <c r="Q8" s="2"/>
      <c r="R8" s="148" t="s">
        <v>12</v>
      </c>
      <c r="S8" s="148"/>
      <c r="T8" s="148"/>
      <c r="U8" s="48"/>
      <c r="V8" s="148" t="s">
        <v>13</v>
      </c>
      <c r="W8" s="148"/>
      <c r="X8" s="148"/>
      <c r="Y8" s="51"/>
      <c r="Z8" s="48"/>
      <c r="AA8" s="148" t="s">
        <v>13</v>
      </c>
      <c r="AB8" s="148"/>
      <c r="AC8" s="148"/>
      <c r="AD8" s="65"/>
      <c r="AE8" s="58" t="s">
        <v>11</v>
      </c>
      <c r="AF8" s="65"/>
      <c r="AG8" s="48"/>
      <c r="AH8" s="2"/>
      <c r="AI8" s="4" t="s">
        <v>11</v>
      </c>
    </row>
    <row r="9" spans="1:35" s="84" customFormat="1" ht="13.5" customHeight="1" x14ac:dyDescent="0.25">
      <c r="A9" s="5"/>
      <c r="B9" s="5"/>
      <c r="C9" s="5"/>
      <c r="D9" s="5"/>
      <c r="E9" s="5"/>
      <c r="F9" s="8">
        <v>45291</v>
      </c>
      <c r="G9" s="5"/>
      <c r="H9" s="6">
        <v>45382</v>
      </c>
      <c r="I9" s="7"/>
      <c r="J9" s="7">
        <v>45473</v>
      </c>
      <c r="K9" s="7"/>
      <c r="L9" s="7">
        <v>45565</v>
      </c>
      <c r="M9" s="7"/>
      <c r="N9" s="7">
        <v>45657</v>
      </c>
      <c r="O9" s="7"/>
      <c r="P9" s="8">
        <v>45657</v>
      </c>
      <c r="Q9" s="5"/>
      <c r="R9" s="6">
        <v>45747</v>
      </c>
      <c r="S9" s="7"/>
      <c r="T9" s="7">
        <v>45838</v>
      </c>
      <c r="U9" s="7"/>
      <c r="V9" s="138" t="s">
        <v>14</v>
      </c>
      <c r="W9" s="139"/>
      <c r="X9" s="139"/>
      <c r="Y9" s="52"/>
      <c r="Z9" s="7"/>
      <c r="AA9" s="138" t="s">
        <v>15</v>
      </c>
      <c r="AB9" s="139"/>
      <c r="AC9" s="139"/>
      <c r="AD9" s="66"/>
      <c r="AE9" s="63">
        <v>45930</v>
      </c>
      <c r="AF9" s="64"/>
      <c r="AG9" s="7">
        <v>46022</v>
      </c>
      <c r="AH9" s="7"/>
      <c r="AI9" s="8">
        <v>46022</v>
      </c>
    </row>
    <row r="10" spans="1:35" s="83" customFormat="1" ht="4.5" customHeight="1" x14ac:dyDescent="0.2">
      <c r="A10" s="2"/>
      <c r="B10" s="2"/>
      <c r="C10" s="2"/>
      <c r="D10" s="2"/>
      <c r="E10" s="2"/>
      <c r="F10" s="9"/>
      <c r="G10" s="2"/>
      <c r="H10" s="2"/>
      <c r="I10" s="2"/>
      <c r="J10" s="2"/>
      <c r="K10" s="2"/>
      <c r="L10" s="2"/>
      <c r="M10" s="2"/>
      <c r="N10" s="2"/>
      <c r="O10" s="2"/>
      <c r="P10" s="9"/>
      <c r="Q10" s="2"/>
      <c r="R10" s="2"/>
      <c r="S10" s="2"/>
      <c r="T10" s="2"/>
      <c r="U10" s="2"/>
      <c r="V10" s="2"/>
      <c r="W10" s="2"/>
      <c r="X10" s="2"/>
      <c r="Y10" s="53"/>
      <c r="Z10" s="2"/>
      <c r="AA10" s="2"/>
      <c r="AB10" s="2"/>
      <c r="AC10" s="2"/>
      <c r="AD10" s="2"/>
      <c r="AE10" s="2"/>
      <c r="AF10" s="2"/>
      <c r="AG10" s="2"/>
      <c r="AH10" s="2"/>
      <c r="AI10" s="9"/>
    </row>
    <row r="11" spans="1:35" s="83" customFormat="1" ht="15" x14ac:dyDescent="0.25">
      <c r="A11" s="128" t="s">
        <v>16</v>
      </c>
      <c r="B11" s="129"/>
      <c r="C11" s="129"/>
      <c r="D11" s="2"/>
      <c r="E11" s="2"/>
      <c r="F11" s="11">
        <v>9989</v>
      </c>
      <c r="G11" s="10"/>
      <c r="H11" s="10">
        <v>3096</v>
      </c>
      <c r="I11" s="10"/>
      <c r="J11" s="10">
        <v>2251</v>
      </c>
      <c r="K11" s="10"/>
      <c r="L11" s="10">
        <v>2174</v>
      </c>
      <c r="M11" s="10"/>
      <c r="N11" s="10">
        <v>2774</v>
      </c>
      <c r="O11" s="10"/>
      <c r="P11" s="11">
        <f>SUM(H11,J11,L11,N11)</f>
        <v>10295</v>
      </c>
      <c r="Q11" s="10"/>
      <c r="R11" s="10">
        <v>2513</v>
      </c>
      <c r="S11" s="10"/>
      <c r="T11" s="10">
        <v>2152</v>
      </c>
      <c r="U11" s="10"/>
      <c r="V11" s="10"/>
      <c r="W11" s="10">
        <v>664</v>
      </c>
      <c r="X11" s="10"/>
      <c r="Y11" s="54"/>
      <c r="Z11" s="10"/>
      <c r="AA11" s="10"/>
      <c r="AB11" s="10">
        <v>1280</v>
      </c>
      <c r="AC11" s="10"/>
      <c r="AD11" s="10"/>
      <c r="AE11" s="10">
        <f>+AB11+W11</f>
        <v>1944</v>
      </c>
      <c r="AF11" s="10"/>
      <c r="AG11" s="10"/>
      <c r="AH11" s="10"/>
      <c r="AI11" s="11" t="e">
        <f>SUM(R11,T11,#REF!,AG11)</f>
        <v>#REF!</v>
      </c>
    </row>
    <row r="12" spans="1:35" s="83" customFormat="1" ht="4.5" customHeight="1" x14ac:dyDescent="0.2">
      <c r="A12" s="2"/>
      <c r="B12" s="2"/>
      <c r="C12" s="2"/>
      <c r="D12" s="2"/>
      <c r="E12" s="2"/>
      <c r="F12" s="13"/>
      <c r="G12" s="12"/>
      <c r="H12" s="12"/>
      <c r="I12" s="12"/>
      <c r="J12" s="12"/>
      <c r="K12" s="12"/>
      <c r="L12" s="12"/>
      <c r="M12" s="12"/>
      <c r="N12" s="12"/>
      <c r="O12" s="12"/>
      <c r="P12" s="13"/>
      <c r="Q12" s="12"/>
      <c r="R12" s="12"/>
      <c r="S12" s="12"/>
      <c r="T12" s="12"/>
      <c r="U12" s="12"/>
      <c r="V12" s="12"/>
      <c r="W12" s="12"/>
      <c r="X12" s="12"/>
      <c r="Y12" s="55"/>
      <c r="Z12" s="12"/>
      <c r="AA12" s="12"/>
      <c r="AB12" s="12"/>
      <c r="AC12" s="12"/>
      <c r="AD12" s="12"/>
      <c r="AE12" s="12"/>
      <c r="AF12" s="12"/>
      <c r="AG12" s="12"/>
      <c r="AH12" s="12"/>
      <c r="AI12" s="13"/>
    </row>
    <row r="13" spans="1:35" s="83" customFormat="1" ht="15" x14ac:dyDescent="0.25">
      <c r="A13" s="128" t="s">
        <v>17</v>
      </c>
      <c r="B13" s="129"/>
      <c r="C13" s="129"/>
      <c r="D13" s="2"/>
      <c r="E13" s="2"/>
      <c r="F13" s="13">
        <v>13018</v>
      </c>
      <c r="G13" s="12"/>
      <c r="H13" s="12">
        <v>3357</v>
      </c>
      <c r="I13" s="12"/>
      <c r="J13" s="12">
        <v>3275</v>
      </c>
      <c r="K13" s="12"/>
      <c r="L13" s="12">
        <v>3215</v>
      </c>
      <c r="M13" s="12"/>
      <c r="N13" s="12">
        <v>3306</v>
      </c>
      <c r="O13" s="12"/>
      <c r="P13" s="13">
        <f>SUM(H13,J13,L13,N13)</f>
        <v>13153</v>
      </c>
      <c r="Q13" s="12"/>
      <c r="R13" s="12">
        <v>3397</v>
      </c>
      <c r="S13" s="12"/>
      <c r="T13" s="12">
        <v>3445</v>
      </c>
      <c r="U13" s="12"/>
      <c r="V13" s="12"/>
      <c r="W13" s="12">
        <v>1400</v>
      </c>
      <c r="X13" s="12"/>
      <c r="Y13" s="55"/>
      <c r="Z13" s="12"/>
      <c r="AA13" s="12"/>
      <c r="AB13" s="12">
        <v>2027</v>
      </c>
      <c r="AC13" s="12"/>
      <c r="AD13" s="12"/>
      <c r="AE13" s="12">
        <f>+AB13+W13</f>
        <v>3427</v>
      </c>
      <c r="AF13" s="12"/>
      <c r="AG13" s="12"/>
      <c r="AH13" s="12"/>
      <c r="AI13" s="13" t="e">
        <f>SUM(R13,T13,#REF!,AG13)</f>
        <v>#REF!</v>
      </c>
    </row>
    <row r="14" spans="1:35" s="83" customFormat="1" ht="4.5" customHeight="1" x14ac:dyDescent="0.2">
      <c r="A14" s="2"/>
      <c r="B14" s="2"/>
      <c r="C14" s="2"/>
      <c r="D14" s="2"/>
      <c r="E14" s="2"/>
      <c r="F14" s="13"/>
      <c r="G14" s="12"/>
      <c r="H14" s="12"/>
      <c r="I14" s="12"/>
      <c r="J14" s="12"/>
      <c r="K14" s="12"/>
      <c r="L14" s="12"/>
      <c r="M14" s="12"/>
      <c r="N14" s="12"/>
      <c r="O14" s="12"/>
      <c r="P14" s="13"/>
      <c r="Q14" s="12"/>
      <c r="R14" s="12"/>
      <c r="S14" s="12"/>
      <c r="T14" s="12"/>
      <c r="U14" s="12"/>
      <c r="V14" s="12"/>
      <c r="W14" s="12"/>
      <c r="X14" s="12"/>
      <c r="Y14" s="55"/>
      <c r="Z14" s="12"/>
      <c r="AA14" s="12"/>
      <c r="AB14" s="12"/>
      <c r="AC14" s="12"/>
      <c r="AD14" s="12"/>
      <c r="AE14" s="12"/>
      <c r="AF14" s="12"/>
      <c r="AG14" s="12"/>
      <c r="AH14" s="12"/>
      <c r="AI14" s="13"/>
    </row>
    <row r="15" spans="1:35" s="83" customFormat="1" ht="15" x14ac:dyDescent="0.25">
      <c r="A15" s="128" t="s">
        <v>18</v>
      </c>
      <c r="B15" s="129"/>
      <c r="C15" s="129"/>
      <c r="D15" s="2"/>
      <c r="E15" s="2"/>
      <c r="F15" s="13">
        <v>813</v>
      </c>
      <c r="G15" s="12"/>
      <c r="H15" s="12">
        <v>153</v>
      </c>
      <c r="I15" s="12"/>
      <c r="J15" s="12">
        <v>138</v>
      </c>
      <c r="K15" s="12"/>
      <c r="L15" s="12">
        <v>108</v>
      </c>
      <c r="M15" s="12"/>
      <c r="N15" s="12">
        <v>414</v>
      </c>
      <c r="O15" s="12"/>
      <c r="P15" s="13">
        <f>SUM(H15,J15,L15,N15)</f>
        <v>813</v>
      </c>
      <c r="Q15" s="12"/>
      <c r="R15" s="12">
        <v>148</v>
      </c>
      <c r="S15" s="12"/>
      <c r="T15" s="12">
        <v>254</v>
      </c>
      <c r="U15" s="12"/>
      <c r="V15" s="12"/>
      <c r="W15" s="12">
        <v>73</v>
      </c>
      <c r="X15" s="12"/>
      <c r="Y15" s="55"/>
      <c r="Z15" s="12"/>
      <c r="AA15" s="12"/>
      <c r="AB15" s="12">
        <v>39</v>
      </c>
      <c r="AC15" s="12"/>
      <c r="AD15" s="12"/>
      <c r="AE15" s="12">
        <f>+AB15+W15</f>
        <v>112</v>
      </c>
      <c r="AF15" s="12"/>
      <c r="AG15" s="12"/>
      <c r="AH15" s="12"/>
      <c r="AI15" s="13" t="e">
        <f>SUM(R15,T15,#REF!,AG15)</f>
        <v>#REF!</v>
      </c>
    </row>
    <row r="16" spans="1:35" s="83" customFormat="1" ht="4.5" customHeight="1" x14ac:dyDescent="0.2">
      <c r="A16" s="2"/>
      <c r="B16" s="2"/>
      <c r="C16" s="2"/>
      <c r="D16" s="2"/>
      <c r="E16" s="2"/>
      <c r="F16" s="13"/>
      <c r="G16" s="12"/>
      <c r="H16" s="12"/>
      <c r="I16" s="12"/>
      <c r="J16" s="12"/>
      <c r="K16" s="12"/>
      <c r="L16" s="12"/>
      <c r="M16" s="12"/>
      <c r="N16" s="12"/>
      <c r="O16" s="12"/>
      <c r="P16" s="13"/>
      <c r="Q16" s="12"/>
      <c r="R16" s="12"/>
      <c r="S16" s="12"/>
      <c r="T16" s="12"/>
      <c r="U16" s="12"/>
      <c r="V16" s="12"/>
      <c r="W16" s="12"/>
      <c r="X16" s="12"/>
      <c r="Y16" s="55"/>
      <c r="Z16" s="12"/>
      <c r="AA16" s="12"/>
      <c r="AB16" s="12"/>
      <c r="AC16" s="12"/>
      <c r="AD16" s="12"/>
      <c r="AE16" s="12"/>
      <c r="AF16" s="12"/>
      <c r="AG16" s="12"/>
      <c r="AH16" s="12"/>
      <c r="AI16" s="13"/>
    </row>
    <row r="17" spans="1:35" s="83" customFormat="1" ht="15" x14ac:dyDescent="0.25">
      <c r="A17" s="128" t="s">
        <v>19</v>
      </c>
      <c r="B17" s="129"/>
      <c r="C17" s="129"/>
      <c r="D17" s="2"/>
      <c r="E17" s="2"/>
      <c r="F17" s="13">
        <f>5832+F44</f>
        <v>6618</v>
      </c>
      <c r="G17" s="12"/>
      <c r="H17" s="12">
        <f>1079+H44</f>
        <v>1100</v>
      </c>
      <c r="I17" s="12"/>
      <c r="J17" s="12">
        <f>1149+J44</f>
        <v>1374</v>
      </c>
      <c r="K17" s="12"/>
      <c r="L17" s="12">
        <f>1234+L44</f>
        <v>1443</v>
      </c>
      <c r="M17" s="12"/>
      <c r="N17" s="12">
        <f>1490+N44</f>
        <v>2093</v>
      </c>
      <c r="O17" s="12"/>
      <c r="P17" s="13">
        <f>SUM(H17,J17,L17,N17)</f>
        <v>6010</v>
      </c>
      <c r="Q17" s="12"/>
      <c r="R17" s="12">
        <f>1134+R44</f>
        <v>1230</v>
      </c>
      <c r="S17" s="12"/>
      <c r="T17" s="12">
        <f>998+T44</f>
        <v>1393</v>
      </c>
      <c r="U17" s="12"/>
      <c r="V17" s="12"/>
      <c r="W17" s="12">
        <v>456</v>
      </c>
      <c r="X17" s="12"/>
      <c r="Y17" s="55"/>
      <c r="Z17" s="12"/>
      <c r="AA17" s="12"/>
      <c r="AB17" s="12">
        <v>775</v>
      </c>
      <c r="AC17" s="12"/>
      <c r="AD17" s="12"/>
      <c r="AE17" s="12">
        <f>+AB17+W17</f>
        <v>1231</v>
      </c>
      <c r="AF17" s="12"/>
      <c r="AG17" s="12"/>
      <c r="AH17" s="12"/>
      <c r="AI17" s="13" t="e">
        <f>SUM(R17,T17,#REF!,AG17)</f>
        <v>#REF!</v>
      </c>
    </row>
    <row r="18" spans="1:35" s="83" customFormat="1" ht="4.5" customHeight="1" x14ac:dyDescent="0.2">
      <c r="A18" s="2"/>
      <c r="B18" s="2"/>
      <c r="C18" s="2"/>
      <c r="D18" s="2"/>
      <c r="E18" s="2"/>
      <c r="F18" s="15"/>
      <c r="G18" s="12"/>
      <c r="H18" s="12"/>
      <c r="I18" s="12"/>
      <c r="J18" s="14"/>
      <c r="K18" s="12"/>
      <c r="L18" s="14"/>
      <c r="M18" s="12"/>
      <c r="N18" s="14"/>
      <c r="O18" s="12"/>
      <c r="P18" s="15"/>
      <c r="Q18" s="12"/>
      <c r="R18" s="12"/>
      <c r="S18" s="12"/>
      <c r="T18" s="14"/>
      <c r="U18" s="12"/>
      <c r="V18" s="12"/>
      <c r="W18" s="14"/>
      <c r="X18" s="12"/>
      <c r="Y18" s="55"/>
      <c r="Z18" s="12"/>
      <c r="AA18" s="12"/>
      <c r="AB18" s="14"/>
      <c r="AC18" s="12"/>
      <c r="AD18" s="12"/>
      <c r="AE18" s="14"/>
      <c r="AF18" s="12"/>
      <c r="AG18" s="14"/>
      <c r="AH18" s="12"/>
      <c r="AI18" s="15"/>
    </row>
    <row r="19" spans="1:35" s="83" customFormat="1" ht="15.75" thickBot="1" x14ac:dyDescent="0.3">
      <c r="A19" s="128" t="s">
        <v>20</v>
      </c>
      <c r="B19" s="129"/>
      <c r="C19" s="129"/>
      <c r="D19" s="2"/>
      <c r="E19" s="2"/>
      <c r="F19" s="110">
        <f>SUM(F11:F17)</f>
        <v>30438</v>
      </c>
      <c r="G19" s="111"/>
      <c r="H19" s="112">
        <f>SUM(H11:H17)</f>
        <v>7706</v>
      </c>
      <c r="I19" s="111"/>
      <c r="J19" s="112">
        <f>SUM(J11:J17)</f>
        <v>7038</v>
      </c>
      <c r="K19" s="111"/>
      <c r="L19" s="112">
        <f>SUM(L11:L17)</f>
        <v>6940</v>
      </c>
      <c r="M19" s="111"/>
      <c r="N19" s="112">
        <f>SUM(N11:N17)</f>
        <v>8587</v>
      </c>
      <c r="O19" s="111"/>
      <c r="P19" s="110">
        <f>SUM(H19,J19,L19,N19)</f>
        <v>30271</v>
      </c>
      <c r="Q19" s="111"/>
      <c r="R19" s="112">
        <f>SUM(R11:R17)</f>
        <v>7288</v>
      </c>
      <c r="S19" s="111"/>
      <c r="T19" s="112">
        <f>SUM(T11:T17)</f>
        <v>7244</v>
      </c>
      <c r="U19" s="111"/>
      <c r="V19" s="111"/>
      <c r="W19" s="112">
        <f>SUM(W11:W17)</f>
        <v>2593</v>
      </c>
      <c r="X19" s="111"/>
      <c r="Y19" s="113"/>
      <c r="Z19" s="111"/>
      <c r="AA19" s="111"/>
      <c r="AB19" s="112">
        <f>SUM(AB11:AB17)</f>
        <v>4121</v>
      </c>
      <c r="AC19" s="111"/>
      <c r="AD19" s="111"/>
      <c r="AE19" s="112">
        <f>SUM(AE11:AE17)</f>
        <v>6714</v>
      </c>
      <c r="AF19" s="12"/>
      <c r="AG19" s="16">
        <f>SUM(AG11:AG17)</f>
        <v>0</v>
      </c>
      <c r="AH19" s="12"/>
      <c r="AI19" s="13" t="e">
        <f>SUM(R19,T19,#REF!,AG19)</f>
        <v>#REF!</v>
      </c>
    </row>
    <row r="20" spans="1:35" s="83" customFormat="1" ht="9.75" customHeight="1" x14ac:dyDescent="0.2">
      <c r="A20" s="2"/>
      <c r="B20" s="2"/>
      <c r="C20" s="2"/>
      <c r="D20" s="2"/>
      <c r="E20" s="2"/>
      <c r="F20" s="21"/>
      <c r="G20" s="12"/>
      <c r="H20" s="12"/>
      <c r="I20" s="12"/>
      <c r="J20" s="12"/>
      <c r="K20" s="12"/>
      <c r="L20" s="12"/>
      <c r="M20" s="12"/>
      <c r="N20" s="12"/>
      <c r="O20" s="12"/>
      <c r="P20" s="21"/>
      <c r="Q20" s="12"/>
      <c r="R20" s="12"/>
      <c r="S20" s="12"/>
      <c r="T20" s="12"/>
      <c r="U20" s="12"/>
      <c r="V20" s="12"/>
      <c r="W20" s="12"/>
      <c r="X20" s="12"/>
      <c r="Y20" s="55"/>
      <c r="Z20" s="12"/>
      <c r="AA20" s="12"/>
      <c r="AB20" s="12"/>
      <c r="AC20" s="12"/>
      <c r="AD20" s="12"/>
      <c r="AE20" s="12"/>
      <c r="AF20" s="12"/>
      <c r="AG20" s="12"/>
      <c r="AH20" s="12"/>
      <c r="AI20" s="13"/>
    </row>
    <row r="21" spans="1:35" s="83" customFormat="1" ht="9.75" customHeight="1" x14ac:dyDescent="0.2">
      <c r="A21" s="2"/>
      <c r="B21" s="2"/>
      <c r="C21" s="2"/>
      <c r="D21" s="2"/>
      <c r="E21" s="2"/>
      <c r="F21" s="12"/>
      <c r="G21" s="12"/>
      <c r="H21" s="12"/>
      <c r="I21" s="12"/>
      <c r="J21" s="12"/>
      <c r="K21" s="12"/>
      <c r="L21" s="12"/>
      <c r="M21" s="12"/>
      <c r="N21" s="12"/>
      <c r="O21" s="12"/>
      <c r="P21" s="29"/>
      <c r="Q21" s="12"/>
      <c r="R21" s="12"/>
      <c r="S21" s="12"/>
      <c r="T21" s="12"/>
      <c r="U21" s="12"/>
      <c r="V21" s="12"/>
      <c r="W21" s="12"/>
      <c r="X21" s="12"/>
      <c r="Y21" s="12"/>
      <c r="Z21" s="12"/>
      <c r="AA21" s="12"/>
      <c r="AB21" s="12"/>
      <c r="AC21" s="12"/>
      <c r="AD21" s="12"/>
      <c r="AE21" s="12"/>
      <c r="AF21" s="12"/>
      <c r="AG21" s="12"/>
      <c r="AH21" s="12"/>
      <c r="AI21" s="12"/>
    </row>
    <row r="22" spans="1:35" s="83" customFormat="1" ht="17.25" x14ac:dyDescent="0.25">
      <c r="A22" s="25"/>
      <c r="B22" s="26"/>
      <c r="C22" s="26"/>
      <c r="D22" s="26"/>
      <c r="E22" s="26"/>
      <c r="F22" s="144" t="s">
        <v>43</v>
      </c>
      <c r="G22" s="142"/>
      <c r="H22" s="142"/>
      <c r="I22" s="142"/>
      <c r="J22" s="142"/>
      <c r="K22" s="142"/>
      <c r="L22" s="142"/>
      <c r="M22" s="142"/>
      <c r="N22" s="142"/>
      <c r="O22" s="142"/>
      <c r="P22" s="142"/>
      <c r="Q22" s="142"/>
      <c r="R22" s="142"/>
      <c r="S22" s="142"/>
      <c r="T22" s="142"/>
      <c r="U22" s="142"/>
      <c r="V22" s="142"/>
      <c r="W22" s="142"/>
      <c r="X22" s="142"/>
      <c r="Y22" s="142"/>
      <c r="Z22" s="57"/>
      <c r="AA22" s="142" t="s">
        <v>7</v>
      </c>
      <c r="AB22" s="142"/>
      <c r="AC22" s="143"/>
      <c r="AD22" s="2"/>
      <c r="AE22" s="117" t="s">
        <v>53</v>
      </c>
      <c r="AF22" s="2"/>
      <c r="AG22" s="2"/>
      <c r="AH22" s="2"/>
      <c r="AI22" s="2"/>
    </row>
    <row r="23" spans="1:35" s="83" customFormat="1" ht="15" x14ac:dyDescent="0.25">
      <c r="A23" s="2"/>
      <c r="B23" s="2"/>
      <c r="C23" s="2"/>
      <c r="D23" s="2"/>
      <c r="E23" s="2"/>
      <c r="F23" s="3" t="s">
        <v>8</v>
      </c>
      <c r="G23" s="2"/>
      <c r="H23" s="2"/>
      <c r="I23" s="2"/>
      <c r="J23" s="2"/>
      <c r="K23" s="2"/>
      <c r="L23" s="2"/>
      <c r="M23" s="2"/>
      <c r="N23" s="2"/>
      <c r="O23" s="2"/>
      <c r="P23" s="4" t="s">
        <v>8</v>
      </c>
      <c r="Q23" s="2"/>
      <c r="R23" s="2"/>
      <c r="S23" s="2"/>
      <c r="T23" s="2"/>
      <c r="U23" s="2"/>
      <c r="V23" s="136" t="s">
        <v>9</v>
      </c>
      <c r="W23" s="166"/>
      <c r="X23" s="166"/>
      <c r="Y23" s="50"/>
      <c r="Z23" s="2"/>
      <c r="AA23" s="146" t="s">
        <v>9</v>
      </c>
      <c r="AB23" s="147"/>
      <c r="AC23" s="147"/>
      <c r="AD23" s="2"/>
      <c r="AE23" s="117" t="s">
        <v>10</v>
      </c>
      <c r="AF23" s="2"/>
      <c r="AG23" s="2"/>
      <c r="AH23" s="2"/>
      <c r="AI23" s="3" t="s">
        <v>8</v>
      </c>
    </row>
    <row r="24" spans="1:35" s="83" customFormat="1" ht="15" x14ac:dyDescent="0.25">
      <c r="A24" s="2"/>
      <c r="B24" s="2"/>
      <c r="C24" s="2"/>
      <c r="D24" s="2"/>
      <c r="E24" s="2"/>
      <c r="F24" s="4" t="s">
        <v>11</v>
      </c>
      <c r="G24" s="2"/>
      <c r="H24" s="136" t="s">
        <v>12</v>
      </c>
      <c r="I24" s="137"/>
      <c r="J24" s="137"/>
      <c r="K24" s="137"/>
      <c r="L24" s="137"/>
      <c r="M24" s="137"/>
      <c r="N24" s="137"/>
      <c r="O24" s="2"/>
      <c r="P24" s="4" t="s">
        <v>11</v>
      </c>
      <c r="Q24" s="2"/>
      <c r="R24" s="148" t="s">
        <v>12</v>
      </c>
      <c r="S24" s="148"/>
      <c r="T24" s="148"/>
      <c r="U24" s="48"/>
      <c r="V24" s="148" t="s">
        <v>13</v>
      </c>
      <c r="W24" s="148"/>
      <c r="X24" s="148"/>
      <c r="Y24" s="51"/>
      <c r="Z24" s="48"/>
      <c r="AA24" s="148" t="s">
        <v>13</v>
      </c>
      <c r="AB24" s="148"/>
      <c r="AC24" s="148"/>
      <c r="AD24" s="65"/>
      <c r="AE24" s="118" t="s">
        <v>11</v>
      </c>
      <c r="AF24" s="65"/>
      <c r="AG24" s="48"/>
      <c r="AH24" s="2"/>
      <c r="AI24" s="4" t="s">
        <v>11</v>
      </c>
    </row>
    <row r="25" spans="1:35" s="84" customFormat="1" ht="15" x14ac:dyDescent="0.25">
      <c r="A25" s="5"/>
      <c r="B25" s="5"/>
      <c r="C25" s="5"/>
      <c r="D25" s="5"/>
      <c r="E25" s="5"/>
      <c r="F25" s="8">
        <v>45291</v>
      </c>
      <c r="G25" s="5"/>
      <c r="H25" s="6">
        <v>45382</v>
      </c>
      <c r="I25" s="7"/>
      <c r="J25" s="7">
        <v>45473</v>
      </c>
      <c r="K25" s="7"/>
      <c r="L25" s="7">
        <v>45565</v>
      </c>
      <c r="M25" s="7"/>
      <c r="N25" s="7">
        <v>45657</v>
      </c>
      <c r="O25" s="7"/>
      <c r="P25" s="8">
        <v>45657</v>
      </c>
      <c r="Q25" s="5"/>
      <c r="R25" s="6">
        <v>45747</v>
      </c>
      <c r="S25" s="7"/>
      <c r="T25" s="7">
        <v>45838</v>
      </c>
      <c r="U25" s="7"/>
      <c r="V25" s="138" t="s">
        <v>14</v>
      </c>
      <c r="W25" s="139"/>
      <c r="X25" s="139"/>
      <c r="Y25" s="52"/>
      <c r="Z25" s="7"/>
      <c r="AA25" s="138" t="s">
        <v>15</v>
      </c>
      <c r="AB25" s="139"/>
      <c r="AC25" s="139"/>
      <c r="AD25" s="66"/>
      <c r="AE25" s="63">
        <v>45930</v>
      </c>
      <c r="AF25" s="64"/>
      <c r="AG25" s="7">
        <v>46022</v>
      </c>
      <c r="AH25" s="7"/>
      <c r="AI25" s="8">
        <v>46022</v>
      </c>
    </row>
    <row r="26" spans="1:35" s="83" customFormat="1" ht="4.5" customHeight="1" x14ac:dyDescent="0.2">
      <c r="A26" s="2"/>
      <c r="B26" s="2"/>
      <c r="C26" s="2"/>
      <c r="D26" s="2"/>
      <c r="E26" s="2"/>
      <c r="F26" s="9"/>
      <c r="G26" s="2"/>
      <c r="H26" s="2"/>
      <c r="I26" s="2"/>
      <c r="J26" s="2"/>
      <c r="K26" s="2"/>
      <c r="L26" s="2"/>
      <c r="M26" s="2"/>
      <c r="N26" s="2"/>
      <c r="O26" s="2"/>
      <c r="P26" s="9"/>
      <c r="Q26" s="2"/>
      <c r="R26" s="2"/>
      <c r="S26" s="2"/>
      <c r="T26" s="2"/>
      <c r="U26" s="2"/>
      <c r="V26" s="2"/>
      <c r="W26" s="2"/>
      <c r="X26" s="2"/>
      <c r="Y26" s="53"/>
      <c r="Z26" s="2"/>
      <c r="AA26" s="2"/>
      <c r="AB26" s="2"/>
      <c r="AC26" s="2"/>
      <c r="AD26" s="2"/>
      <c r="AE26" s="2"/>
      <c r="AF26" s="2"/>
      <c r="AG26" s="2"/>
      <c r="AH26" s="2"/>
      <c r="AI26" s="9"/>
    </row>
    <row r="27" spans="1:35" s="83" customFormat="1" ht="15" x14ac:dyDescent="0.25">
      <c r="A27" s="126" t="s">
        <v>21</v>
      </c>
      <c r="B27" s="127"/>
      <c r="C27" s="127"/>
      <c r="D27" s="127"/>
      <c r="E27" s="2"/>
      <c r="F27" s="11">
        <v>-27262</v>
      </c>
      <c r="G27" s="10"/>
      <c r="H27" s="10">
        <v>-6698</v>
      </c>
      <c r="I27" s="10"/>
      <c r="J27" s="10">
        <v>-5946</v>
      </c>
      <c r="K27" s="10"/>
      <c r="L27" s="10">
        <v>-5873</v>
      </c>
      <c r="M27" s="10"/>
      <c r="N27" s="10">
        <v>-7578</v>
      </c>
      <c r="O27" s="10"/>
      <c r="P27" s="11">
        <f>SUM(H27,J27,L27,N27)</f>
        <v>-26095</v>
      </c>
      <c r="Q27" s="10"/>
      <c r="R27" s="10">
        <v>-6504</v>
      </c>
      <c r="S27" s="10"/>
      <c r="T27" s="10">
        <v>-6025</v>
      </c>
      <c r="U27" s="10"/>
      <c r="V27" s="12"/>
      <c r="W27" s="10">
        <v>-2284</v>
      </c>
      <c r="X27" s="12"/>
      <c r="Y27" s="55"/>
      <c r="Z27" s="12"/>
      <c r="AA27" s="12"/>
      <c r="AB27" s="10">
        <v>-3466</v>
      </c>
      <c r="AC27" s="12"/>
      <c r="AD27" s="10"/>
      <c r="AE27" s="10">
        <f>+AB27+W27</f>
        <v>-5750</v>
      </c>
      <c r="AF27" s="12"/>
      <c r="AG27" s="12"/>
      <c r="AH27" s="12"/>
      <c r="AI27" s="13" t="e">
        <f>SUM(R27,T27,#REF!,AG27)</f>
        <v>#REF!</v>
      </c>
    </row>
    <row r="28" spans="1:35" s="83" customFormat="1" ht="12" customHeight="1" x14ac:dyDescent="0.2">
      <c r="A28" s="2"/>
      <c r="B28" s="2"/>
      <c r="C28" s="2"/>
      <c r="D28" s="2"/>
      <c r="E28" s="2"/>
      <c r="F28" s="13"/>
      <c r="G28" s="12"/>
      <c r="H28" s="12"/>
      <c r="I28" s="12"/>
      <c r="J28" s="12"/>
      <c r="K28" s="12"/>
      <c r="L28" s="12"/>
      <c r="M28" s="12"/>
      <c r="N28" s="12"/>
      <c r="O28" s="12"/>
      <c r="P28" s="13"/>
      <c r="Q28" s="12"/>
      <c r="R28" s="12"/>
      <c r="S28" s="12"/>
      <c r="T28" s="12"/>
      <c r="U28" s="12"/>
      <c r="V28" s="12"/>
      <c r="W28" s="12"/>
      <c r="X28" s="12"/>
      <c r="Y28" s="55"/>
      <c r="Z28" s="12"/>
      <c r="AA28" s="12"/>
      <c r="AB28" s="12"/>
      <c r="AC28" s="12"/>
      <c r="AD28" s="12"/>
      <c r="AE28" s="12"/>
      <c r="AF28" s="12"/>
      <c r="AG28" s="12"/>
      <c r="AH28" s="12"/>
      <c r="AI28" s="13"/>
    </row>
    <row r="29" spans="1:35" s="83" customFormat="1" ht="15.75" thickBot="1" x14ac:dyDescent="0.3">
      <c r="A29" s="126" t="s">
        <v>44</v>
      </c>
      <c r="B29" s="127"/>
      <c r="C29" s="127"/>
      <c r="D29" s="127"/>
      <c r="E29" s="2"/>
      <c r="F29" s="11">
        <v>2390</v>
      </c>
      <c r="G29" s="10"/>
      <c r="H29" s="10">
        <v>987</v>
      </c>
      <c r="I29" s="10"/>
      <c r="J29" s="10">
        <v>867</v>
      </c>
      <c r="K29" s="10"/>
      <c r="L29" s="10">
        <v>858</v>
      </c>
      <c r="M29" s="10"/>
      <c r="N29" s="10">
        <v>406</v>
      </c>
      <c r="O29" s="10"/>
      <c r="P29" s="11">
        <v>3118</v>
      </c>
      <c r="Q29" s="10"/>
      <c r="R29" s="10">
        <v>688</v>
      </c>
      <c r="S29" s="10"/>
      <c r="T29" s="10">
        <v>824</v>
      </c>
      <c r="U29" s="10"/>
      <c r="V29" s="12"/>
      <c r="W29" s="10">
        <v>297</v>
      </c>
      <c r="X29" s="12"/>
      <c r="Y29" s="55"/>
      <c r="Z29" s="12"/>
      <c r="AA29" s="12"/>
      <c r="AB29" s="10">
        <v>655</v>
      </c>
      <c r="AC29" s="12"/>
      <c r="AD29" s="10"/>
      <c r="AE29" s="10">
        <f>+W29+AB29</f>
        <v>952</v>
      </c>
      <c r="AF29" s="10"/>
      <c r="AG29" s="17">
        <f>SUM(AG19:AG27)</f>
        <v>46022</v>
      </c>
      <c r="AH29" s="10"/>
      <c r="AI29" s="18" t="e">
        <f>SUM(R29,T29,#REF!,AG29)</f>
        <v>#REF!</v>
      </c>
    </row>
    <row r="30" spans="1:35" s="83" customFormat="1" ht="12" customHeight="1" x14ac:dyDescent="0.2">
      <c r="A30" s="2"/>
      <c r="B30" s="2"/>
      <c r="C30" s="2"/>
      <c r="D30" s="2"/>
      <c r="E30" s="2"/>
      <c r="F30" s="11"/>
      <c r="G30" s="12"/>
      <c r="H30" s="12"/>
      <c r="I30" s="12"/>
      <c r="J30" s="12"/>
      <c r="K30" s="12"/>
      <c r="L30" s="12"/>
      <c r="M30" s="12"/>
      <c r="N30" s="12"/>
      <c r="O30" s="12"/>
      <c r="P30" s="11"/>
      <c r="Q30" s="12"/>
      <c r="R30" s="12"/>
      <c r="S30" s="12"/>
      <c r="T30" s="12"/>
      <c r="U30" s="12"/>
      <c r="V30" s="12"/>
      <c r="W30" s="12"/>
      <c r="X30" s="12"/>
      <c r="Y30" s="55"/>
      <c r="Z30" s="12"/>
      <c r="AA30" s="12"/>
      <c r="AB30" s="12"/>
      <c r="AC30" s="12"/>
      <c r="AD30" s="12"/>
      <c r="AE30" s="12"/>
      <c r="AF30" s="12"/>
      <c r="AG30" s="12"/>
      <c r="AH30" s="12"/>
      <c r="AI30" s="13"/>
    </row>
    <row r="31" spans="1:35" s="83" customFormat="1" ht="42" customHeight="1" x14ac:dyDescent="0.25">
      <c r="A31" s="134" t="s">
        <v>136</v>
      </c>
      <c r="B31" s="127"/>
      <c r="C31" s="127"/>
      <c r="D31" s="127"/>
      <c r="E31" s="2"/>
      <c r="F31" s="11">
        <v>400</v>
      </c>
      <c r="G31" s="10"/>
      <c r="H31" s="10">
        <v>424</v>
      </c>
      <c r="I31" s="10"/>
      <c r="J31" s="10">
        <v>361</v>
      </c>
      <c r="K31" s="10"/>
      <c r="L31" s="10">
        <v>327</v>
      </c>
      <c r="M31" s="10"/>
      <c r="N31" s="10">
        <v>-71</v>
      </c>
      <c r="O31" s="10"/>
      <c r="P31" s="11">
        <f>SUM(H31,J31,L31,N31)</f>
        <v>1041</v>
      </c>
      <c r="Q31" s="10"/>
      <c r="R31" s="10">
        <v>195</v>
      </c>
      <c r="S31" s="10"/>
      <c r="T31" s="10">
        <v>315</v>
      </c>
      <c r="U31" s="10"/>
      <c r="V31" s="12"/>
      <c r="W31" s="10">
        <v>-162</v>
      </c>
      <c r="X31" s="12"/>
      <c r="Y31" s="55"/>
      <c r="Z31" s="12"/>
      <c r="AA31" s="12"/>
      <c r="AB31" s="10">
        <v>138</v>
      </c>
      <c r="AC31" s="12"/>
      <c r="AD31" s="10"/>
      <c r="AE31" s="10">
        <f>+W31+AB31</f>
        <v>-24</v>
      </c>
      <c r="AF31" s="10"/>
      <c r="AG31" s="10"/>
      <c r="AH31" s="10"/>
      <c r="AI31" s="11" t="e">
        <f>SUM(R31,T31,#REF!,AG31)</f>
        <v>#REF!</v>
      </c>
    </row>
    <row r="32" spans="1:35" s="83" customFormat="1" ht="12" customHeight="1" x14ac:dyDescent="0.2">
      <c r="A32" s="2"/>
      <c r="B32" s="2"/>
      <c r="C32" s="2"/>
      <c r="D32" s="2"/>
      <c r="E32" s="2"/>
      <c r="F32" s="13"/>
      <c r="G32" s="12"/>
      <c r="H32" s="12"/>
      <c r="I32" s="12"/>
      <c r="J32" s="12"/>
      <c r="K32" s="12"/>
      <c r="L32" s="12"/>
      <c r="M32" s="12"/>
      <c r="N32" s="12"/>
      <c r="O32" s="12"/>
      <c r="P32" s="13"/>
      <c r="Q32" s="12"/>
      <c r="R32" s="12"/>
      <c r="S32" s="12"/>
      <c r="T32" s="12"/>
      <c r="U32" s="12"/>
      <c r="V32" s="12"/>
      <c r="W32" s="12"/>
      <c r="X32" s="12"/>
      <c r="Y32" s="55"/>
      <c r="Z32" s="12"/>
      <c r="AA32" s="12"/>
      <c r="AB32" s="12"/>
      <c r="AC32" s="12"/>
      <c r="AD32" s="12"/>
      <c r="AE32" s="12"/>
      <c r="AF32" s="12"/>
      <c r="AG32" s="12"/>
      <c r="AH32" s="12"/>
      <c r="AI32" s="13"/>
    </row>
    <row r="33" spans="1:35" s="83" customFormat="1" ht="53.25" customHeight="1" x14ac:dyDescent="0.25">
      <c r="A33" s="134" t="s">
        <v>45</v>
      </c>
      <c r="B33" s="127"/>
      <c r="C33" s="127"/>
      <c r="D33" s="127"/>
      <c r="E33" s="2"/>
      <c r="F33" s="24">
        <v>0.52</v>
      </c>
      <c r="G33" s="23"/>
      <c r="H33" s="23">
        <v>0.62</v>
      </c>
      <c r="I33" s="23"/>
      <c r="J33" s="23">
        <v>0.54</v>
      </c>
      <c r="K33" s="23"/>
      <c r="L33" s="23">
        <v>0.49</v>
      </c>
      <c r="M33" s="23"/>
      <c r="N33" s="23">
        <v>-0.11</v>
      </c>
      <c r="O33" s="23"/>
      <c r="P33" s="24">
        <v>1.54</v>
      </c>
      <c r="Q33" s="23"/>
      <c r="R33" s="23">
        <v>0.28999999999999998</v>
      </c>
      <c r="S33" s="23"/>
      <c r="T33" s="23">
        <v>0.46</v>
      </c>
      <c r="U33" s="23"/>
      <c r="V33" s="12"/>
      <c r="W33" s="23">
        <f>+W31/W35</f>
        <v>-0.24</v>
      </c>
      <c r="X33" s="12"/>
      <c r="Y33" s="55"/>
      <c r="Z33" s="12"/>
      <c r="AA33" s="12"/>
      <c r="AB33" s="23">
        <f>+AB31/AB35</f>
        <v>0.12321428571428572</v>
      </c>
      <c r="AC33" s="12"/>
      <c r="AD33" s="23"/>
      <c r="AE33" s="23">
        <f>+AB33+W33</f>
        <v>-0.11678571428571427</v>
      </c>
      <c r="AF33" s="23"/>
      <c r="AG33" s="23"/>
      <c r="AH33" s="23"/>
      <c r="AI33" s="24"/>
    </row>
    <row r="34" spans="1:35" s="83" customFormat="1" ht="12" customHeight="1" x14ac:dyDescent="0.2">
      <c r="A34" s="2"/>
      <c r="B34" s="2"/>
      <c r="C34" s="2"/>
      <c r="D34" s="2"/>
      <c r="E34" s="2"/>
      <c r="F34" s="13"/>
      <c r="G34" s="12"/>
      <c r="H34" s="12"/>
      <c r="I34" s="12"/>
      <c r="J34" s="12"/>
      <c r="K34" s="12"/>
      <c r="L34" s="12"/>
      <c r="M34" s="12"/>
      <c r="N34" s="12"/>
      <c r="O34" s="12"/>
      <c r="P34" s="13"/>
      <c r="Q34" s="12"/>
      <c r="R34" s="12"/>
      <c r="S34" s="12"/>
      <c r="T34" s="12"/>
      <c r="U34" s="12"/>
      <c r="V34" s="12"/>
      <c r="W34" s="12"/>
      <c r="X34" s="12"/>
      <c r="Y34" s="55"/>
      <c r="Z34" s="12"/>
      <c r="AA34" s="12"/>
      <c r="AB34" s="12"/>
      <c r="AC34" s="12"/>
      <c r="AD34" s="12"/>
      <c r="AE34" s="12"/>
      <c r="AF34" s="12"/>
      <c r="AG34" s="12"/>
      <c r="AH34" s="12"/>
      <c r="AI34" s="13"/>
    </row>
    <row r="35" spans="1:35" s="83" customFormat="1" ht="32.25" customHeight="1" x14ac:dyDescent="0.25">
      <c r="A35" s="134" t="s">
        <v>46</v>
      </c>
      <c r="B35" s="135"/>
      <c r="C35" s="135"/>
      <c r="D35" s="135"/>
      <c r="E35" s="2"/>
      <c r="F35" s="13">
        <v>652</v>
      </c>
      <c r="G35" s="12"/>
      <c r="H35" s="12">
        <v>657</v>
      </c>
      <c r="I35" s="12"/>
      <c r="J35" s="12">
        <v>669</v>
      </c>
      <c r="K35" s="12"/>
      <c r="L35" s="12">
        <v>670</v>
      </c>
      <c r="M35" s="12"/>
      <c r="N35" s="12">
        <v>669</v>
      </c>
      <c r="O35" s="12"/>
      <c r="P35" s="13">
        <v>667</v>
      </c>
      <c r="Q35" s="12"/>
      <c r="R35" s="12">
        <v>678</v>
      </c>
      <c r="S35" s="12"/>
      <c r="T35" s="12">
        <v>680</v>
      </c>
      <c r="U35" s="12"/>
      <c r="V35" s="12"/>
      <c r="W35" s="12">
        <v>675</v>
      </c>
      <c r="X35" s="12"/>
      <c r="Y35" s="55"/>
      <c r="Z35" s="12"/>
      <c r="AA35" s="12"/>
      <c r="AB35" s="12">
        <v>1120</v>
      </c>
      <c r="AC35" s="12"/>
      <c r="AD35" s="12"/>
      <c r="AE35" s="74" t="s">
        <v>37</v>
      </c>
      <c r="AF35" s="12"/>
      <c r="AG35" s="12"/>
      <c r="AH35" s="12"/>
      <c r="AI35" s="13"/>
    </row>
    <row r="36" spans="1:35" s="83" customFormat="1" ht="7.5" customHeight="1" x14ac:dyDescent="0.2">
      <c r="A36" s="2"/>
      <c r="B36" s="2"/>
      <c r="C36" s="2"/>
      <c r="D36" s="2"/>
      <c r="E36" s="2"/>
      <c r="F36" s="21"/>
      <c r="G36" s="12"/>
      <c r="H36" s="12"/>
      <c r="I36" s="12"/>
      <c r="J36" s="12"/>
      <c r="K36" s="12"/>
      <c r="L36" s="12"/>
      <c r="M36" s="12"/>
      <c r="N36" s="12"/>
      <c r="O36" s="12"/>
      <c r="P36" s="21"/>
      <c r="Q36" s="12"/>
      <c r="R36" s="12"/>
      <c r="S36" s="12"/>
      <c r="T36" s="12"/>
      <c r="U36" s="12"/>
      <c r="V36" s="12"/>
      <c r="W36" s="12"/>
      <c r="X36" s="12"/>
      <c r="Y36" s="55"/>
      <c r="Z36" s="12"/>
      <c r="AA36" s="12"/>
      <c r="AB36" s="12"/>
      <c r="AC36" s="12"/>
      <c r="AD36" s="12"/>
      <c r="AE36" s="12"/>
      <c r="AF36" s="12"/>
      <c r="AG36" s="12"/>
      <c r="AH36" s="12"/>
      <c r="AI36" s="21"/>
    </row>
    <row r="37" spans="1:35" s="83" customFormat="1" x14ac:dyDescent="0.2">
      <c r="A37" s="2"/>
      <c r="B37" s="2"/>
      <c r="C37" s="2"/>
      <c r="D37" s="2"/>
      <c r="E37" s="2"/>
      <c r="F37" s="2"/>
      <c r="G37" s="2"/>
      <c r="H37" s="2"/>
      <c r="I37" s="2"/>
      <c r="J37" s="2"/>
      <c r="K37" s="2"/>
      <c r="L37" s="2"/>
      <c r="M37" s="2"/>
      <c r="N37" s="2"/>
      <c r="O37" s="2"/>
      <c r="P37" s="2"/>
      <c r="Q37" s="2"/>
      <c r="R37" s="2"/>
      <c r="S37" s="2"/>
      <c r="T37" s="2"/>
      <c r="U37" s="2"/>
      <c r="V37" s="12"/>
      <c r="W37" s="12"/>
      <c r="X37" s="12"/>
      <c r="Y37" s="12"/>
      <c r="Z37" s="12"/>
      <c r="AA37" s="12"/>
      <c r="AB37" s="12"/>
      <c r="AC37" s="12"/>
      <c r="AD37" s="2"/>
      <c r="AE37" s="12"/>
      <c r="AF37" s="2"/>
      <c r="AG37" s="2"/>
      <c r="AH37" s="2"/>
      <c r="AI37" s="2"/>
    </row>
    <row r="38" spans="1:35" s="83" customFormat="1" x14ac:dyDescent="0.2">
      <c r="A38" s="2"/>
      <c r="B38" s="2"/>
      <c r="C38" s="2"/>
      <c r="D38" s="2"/>
      <c r="E38" s="2"/>
      <c r="F38" s="2"/>
      <c r="G38" s="2"/>
      <c r="H38" s="2"/>
      <c r="I38" s="2"/>
      <c r="J38" s="2"/>
      <c r="K38" s="2"/>
      <c r="L38" s="2"/>
      <c r="M38" s="2"/>
      <c r="N38" s="2"/>
      <c r="O38" s="2"/>
      <c r="P38" s="2"/>
      <c r="Q38" s="2"/>
      <c r="R38" s="2"/>
      <c r="S38" s="2"/>
      <c r="T38" s="2"/>
      <c r="U38" s="2"/>
      <c r="V38" s="12"/>
      <c r="W38" s="12"/>
      <c r="X38" s="12"/>
      <c r="Y38" s="12"/>
      <c r="Z38" s="12"/>
      <c r="AA38" s="12"/>
      <c r="AB38" s="12"/>
      <c r="AC38" s="12"/>
      <c r="AD38" s="2"/>
      <c r="AE38" s="12"/>
      <c r="AF38" s="2"/>
      <c r="AG38" s="2"/>
      <c r="AH38" s="2"/>
      <c r="AI38" s="2"/>
    </row>
    <row r="39" spans="1:35" s="83" customFormat="1" ht="33.75" customHeight="1" x14ac:dyDescent="0.25">
      <c r="A39" s="163" t="s">
        <v>132</v>
      </c>
      <c r="B39" s="164"/>
      <c r="C39" s="164"/>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2"/>
      <c r="AG39" s="2"/>
      <c r="AH39" s="2"/>
      <c r="AI39" s="2"/>
    </row>
    <row r="40" spans="1:35" s="83" customFormat="1" x14ac:dyDescent="0.2">
      <c r="A40" s="22"/>
      <c r="B40" s="22"/>
      <c r="C40" s="22"/>
      <c r="D40" s="22"/>
      <c r="E40" s="22"/>
      <c r="F40" s="87"/>
      <c r="G40" s="22"/>
      <c r="H40" s="22"/>
      <c r="I40" s="22"/>
      <c r="J40" s="22"/>
      <c r="K40" s="22"/>
      <c r="L40" s="22"/>
      <c r="M40" s="22"/>
      <c r="N40" s="22"/>
      <c r="O40" s="22"/>
      <c r="P40" s="87"/>
      <c r="Q40" s="22"/>
      <c r="R40" s="22"/>
      <c r="S40" s="22"/>
      <c r="T40" s="22"/>
      <c r="U40" s="22"/>
      <c r="V40" s="88"/>
      <c r="W40" s="88"/>
      <c r="X40" s="88"/>
      <c r="Y40" s="12"/>
      <c r="Z40" s="12"/>
      <c r="AA40" s="12"/>
      <c r="AB40" s="12"/>
      <c r="AC40" s="12"/>
      <c r="AD40" s="2"/>
      <c r="AE40" s="12"/>
      <c r="AF40" s="2"/>
      <c r="AG40" s="2"/>
      <c r="AH40" s="2"/>
      <c r="AI40" s="2"/>
    </row>
    <row r="41" spans="1:35" s="83" customFormat="1" ht="15" x14ac:dyDescent="0.25">
      <c r="A41" s="22"/>
      <c r="B41" s="22"/>
      <c r="C41" s="22"/>
      <c r="D41" s="22"/>
      <c r="E41" s="22"/>
      <c r="F41" s="90" t="s">
        <v>8</v>
      </c>
      <c r="G41" s="22"/>
      <c r="H41" s="22"/>
      <c r="I41" s="22"/>
      <c r="J41" s="22"/>
      <c r="K41" s="22"/>
      <c r="L41" s="22"/>
      <c r="M41" s="22"/>
      <c r="N41" s="22"/>
      <c r="O41" s="22"/>
      <c r="P41" s="90" t="s">
        <v>8</v>
      </c>
      <c r="Q41" s="22"/>
      <c r="R41" s="22"/>
      <c r="S41" s="22"/>
      <c r="T41" s="22"/>
      <c r="U41" s="22"/>
      <c r="V41" s="167" t="s">
        <v>9</v>
      </c>
      <c r="W41" s="168"/>
      <c r="X41" s="168"/>
      <c r="Y41" s="12"/>
      <c r="Z41" s="12"/>
      <c r="AA41" s="12"/>
      <c r="AB41" s="12"/>
      <c r="AC41" s="12"/>
      <c r="AD41" s="2"/>
      <c r="AE41" s="12"/>
      <c r="AF41" s="2"/>
      <c r="AG41" s="2"/>
      <c r="AH41" s="2"/>
      <c r="AI41" s="3" t="s">
        <v>8</v>
      </c>
    </row>
    <row r="42" spans="1:35" s="83" customFormat="1" ht="15" x14ac:dyDescent="0.25">
      <c r="A42" s="22"/>
      <c r="B42" s="22"/>
      <c r="C42" s="22"/>
      <c r="D42" s="22"/>
      <c r="E42" s="22"/>
      <c r="F42" s="90" t="s">
        <v>11</v>
      </c>
      <c r="G42" s="22"/>
      <c r="H42" s="167" t="s">
        <v>12</v>
      </c>
      <c r="I42" s="169"/>
      <c r="J42" s="169"/>
      <c r="K42" s="169"/>
      <c r="L42" s="169"/>
      <c r="M42" s="169"/>
      <c r="N42" s="169"/>
      <c r="O42" s="22"/>
      <c r="P42" s="90" t="s">
        <v>11</v>
      </c>
      <c r="Q42" s="22"/>
      <c r="R42" s="155" t="s">
        <v>12</v>
      </c>
      <c r="S42" s="155"/>
      <c r="T42" s="155"/>
      <c r="U42" s="93"/>
      <c r="V42" s="155" t="s">
        <v>13</v>
      </c>
      <c r="W42" s="155"/>
      <c r="X42" s="155"/>
      <c r="Y42" s="12"/>
      <c r="Z42" s="12"/>
      <c r="AA42" s="12"/>
      <c r="AB42" s="12"/>
      <c r="AC42" s="12"/>
      <c r="AD42" s="2"/>
      <c r="AE42" s="12"/>
      <c r="AF42" s="65"/>
      <c r="AG42" s="48"/>
      <c r="AH42" s="2"/>
      <c r="AI42" s="4" t="s">
        <v>11</v>
      </c>
    </row>
    <row r="43" spans="1:35" s="84" customFormat="1" x14ac:dyDescent="0.2">
      <c r="A43" s="92"/>
      <c r="B43" s="92"/>
      <c r="C43" s="92"/>
      <c r="D43" s="92"/>
      <c r="E43" s="92"/>
      <c r="F43" s="94">
        <v>45291</v>
      </c>
      <c r="G43" s="92"/>
      <c r="H43" s="95">
        <v>45382</v>
      </c>
      <c r="I43" s="96"/>
      <c r="J43" s="96">
        <v>45473</v>
      </c>
      <c r="K43" s="96"/>
      <c r="L43" s="96">
        <v>45565</v>
      </c>
      <c r="M43" s="96"/>
      <c r="N43" s="96">
        <v>45657</v>
      </c>
      <c r="O43" s="96"/>
      <c r="P43" s="94">
        <v>45657</v>
      </c>
      <c r="Q43" s="92"/>
      <c r="R43" s="95">
        <v>45747</v>
      </c>
      <c r="S43" s="96"/>
      <c r="T43" s="96">
        <v>45838</v>
      </c>
      <c r="U43" s="96"/>
      <c r="V43" s="156" t="s">
        <v>14</v>
      </c>
      <c r="W43" s="157"/>
      <c r="X43" s="158"/>
      <c r="Y43" s="12"/>
      <c r="Z43" s="12"/>
      <c r="AA43" s="12"/>
      <c r="AB43" s="12"/>
      <c r="AC43" s="12"/>
      <c r="AD43" s="2"/>
      <c r="AE43" s="12"/>
      <c r="AF43" s="64"/>
      <c r="AG43" s="7">
        <v>46022</v>
      </c>
      <c r="AH43" s="7"/>
      <c r="AI43" s="8">
        <v>46022</v>
      </c>
    </row>
    <row r="44" spans="1:35" s="84" customFormat="1" x14ac:dyDescent="0.2">
      <c r="A44" s="159" t="s">
        <v>19</v>
      </c>
      <c r="B44" s="160"/>
      <c r="C44" s="160"/>
      <c r="D44" s="22"/>
      <c r="E44" s="92"/>
      <c r="F44" s="99">
        <v>786</v>
      </c>
      <c r="G44" s="97"/>
      <c r="H44" s="97">
        <v>21</v>
      </c>
      <c r="I44" s="97"/>
      <c r="J44" s="97">
        <v>225</v>
      </c>
      <c r="K44" s="97"/>
      <c r="L44" s="97">
        <v>209</v>
      </c>
      <c r="M44" s="97"/>
      <c r="N44" s="97">
        <v>603</v>
      </c>
      <c r="O44" s="97"/>
      <c r="P44" s="99">
        <f>SUM(H44:N44)</f>
        <v>1058</v>
      </c>
      <c r="Q44" s="97"/>
      <c r="R44" s="97">
        <v>96</v>
      </c>
      <c r="S44" s="97"/>
      <c r="T44" s="97">
        <v>395</v>
      </c>
      <c r="U44" s="97"/>
      <c r="V44" s="88"/>
      <c r="W44" s="97">
        <v>12</v>
      </c>
      <c r="X44" s="88"/>
      <c r="Y44" s="12"/>
      <c r="Z44" s="12"/>
      <c r="AA44" s="12"/>
      <c r="AB44" s="12"/>
      <c r="AC44" s="12"/>
      <c r="AD44" s="2"/>
      <c r="AE44" s="12"/>
      <c r="AF44" s="5"/>
      <c r="AG44" s="67"/>
      <c r="AH44" s="67"/>
      <c r="AI44" s="67"/>
    </row>
    <row r="45" spans="1:35" s="84" customFormat="1" ht="4.5" customHeight="1" x14ac:dyDescent="0.2">
      <c r="A45" s="22"/>
      <c r="B45" s="22"/>
      <c r="C45" s="22"/>
      <c r="D45" s="22"/>
      <c r="E45" s="92"/>
      <c r="F45" s="100"/>
      <c r="G45" s="88"/>
      <c r="H45" s="88"/>
      <c r="I45" s="88"/>
      <c r="J45" s="88"/>
      <c r="K45" s="88"/>
      <c r="L45" s="88"/>
      <c r="M45" s="88"/>
      <c r="N45" s="88"/>
      <c r="O45" s="88"/>
      <c r="P45" s="100"/>
      <c r="Q45" s="88"/>
      <c r="R45" s="88"/>
      <c r="S45" s="88"/>
      <c r="T45" s="88"/>
      <c r="U45" s="88"/>
      <c r="V45" s="88"/>
      <c r="W45" s="88"/>
      <c r="X45" s="88"/>
      <c r="Y45" s="12"/>
      <c r="Z45" s="12"/>
      <c r="AA45" s="12"/>
      <c r="AB45" s="12"/>
      <c r="AC45" s="12"/>
      <c r="AD45" s="2"/>
      <c r="AE45" s="12"/>
      <c r="AF45" s="5"/>
      <c r="AG45" s="67"/>
      <c r="AH45" s="67"/>
      <c r="AI45" s="67"/>
    </row>
    <row r="46" spans="1:35" s="83" customFormat="1" x14ac:dyDescent="0.2">
      <c r="A46" s="161" t="s">
        <v>20</v>
      </c>
      <c r="B46" s="162"/>
      <c r="C46" s="162"/>
      <c r="D46" s="162"/>
      <c r="E46" s="22"/>
      <c r="F46" s="101">
        <v>786</v>
      </c>
      <c r="G46" s="97"/>
      <c r="H46" s="97">
        <v>21</v>
      </c>
      <c r="I46" s="97"/>
      <c r="J46" s="97">
        <v>225</v>
      </c>
      <c r="K46" s="97"/>
      <c r="L46" s="97">
        <v>209</v>
      </c>
      <c r="M46" s="97"/>
      <c r="N46" s="97">
        <v>603</v>
      </c>
      <c r="O46" s="97"/>
      <c r="P46" s="99">
        <f>SUM(H46:N46)</f>
        <v>1058</v>
      </c>
      <c r="Q46" s="97"/>
      <c r="R46" s="97">
        <v>96</v>
      </c>
      <c r="S46" s="97"/>
      <c r="T46" s="97">
        <v>395</v>
      </c>
      <c r="U46" s="97"/>
      <c r="V46" s="88"/>
      <c r="W46" s="97">
        <v>12</v>
      </c>
      <c r="X46" s="88"/>
      <c r="Y46" s="12"/>
      <c r="Z46" s="12"/>
      <c r="AA46" s="12"/>
      <c r="AB46" s="12"/>
      <c r="AC46" s="12"/>
      <c r="AD46" s="2"/>
      <c r="AE46" s="12"/>
      <c r="AF46" s="2"/>
      <c r="AG46" s="2"/>
      <c r="AH46" s="2"/>
      <c r="AI46" s="2"/>
    </row>
    <row r="47" spans="1:35" s="83" customFormat="1" x14ac:dyDescent="0.2">
      <c r="A47" s="22"/>
      <c r="B47" s="22"/>
      <c r="C47" s="22"/>
      <c r="D47" s="22"/>
      <c r="E47" s="22"/>
      <c r="F47" s="22"/>
      <c r="G47" s="22"/>
      <c r="H47" s="22"/>
      <c r="I47" s="22"/>
      <c r="J47" s="22"/>
      <c r="K47" s="22"/>
      <c r="L47" s="22"/>
      <c r="M47" s="22"/>
      <c r="N47" s="22"/>
      <c r="O47" s="22"/>
      <c r="P47" s="22"/>
      <c r="Q47" s="22"/>
      <c r="R47" s="22"/>
      <c r="S47" s="22"/>
      <c r="T47" s="22"/>
      <c r="U47" s="22"/>
      <c r="V47" s="88"/>
      <c r="W47" s="88"/>
      <c r="X47" s="88"/>
      <c r="Y47" s="12"/>
      <c r="Z47" s="12"/>
      <c r="AA47" s="12"/>
      <c r="AB47" s="12"/>
      <c r="AC47" s="12"/>
      <c r="AD47" s="2"/>
      <c r="AE47" s="2"/>
      <c r="AF47" s="2"/>
      <c r="AG47" s="2"/>
      <c r="AH47" s="2"/>
      <c r="AI47" s="2"/>
    </row>
    <row r="48" spans="1:35" s="85" customFormat="1" ht="15" x14ac:dyDescent="0.25">
      <c r="A48" s="163" t="s">
        <v>47</v>
      </c>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row>
    <row r="49" spans="1:35" ht="9" customHeight="1" x14ac:dyDescent="0.2">
      <c r="A49" s="1"/>
      <c r="B49" s="1"/>
      <c r="C49" s="1"/>
      <c r="D49" s="1"/>
      <c r="E49" s="1"/>
      <c r="F49" s="1"/>
      <c r="G49" s="1"/>
      <c r="H49" s="1"/>
      <c r="I49" s="1"/>
      <c r="J49" s="1"/>
      <c r="K49" s="1"/>
      <c r="L49" s="1"/>
      <c r="M49" s="1"/>
      <c r="N49" s="1"/>
      <c r="O49" s="1"/>
      <c r="P49" s="1"/>
      <c r="Q49" s="1"/>
      <c r="R49" s="1"/>
      <c r="S49" s="1"/>
      <c r="T49" s="1"/>
      <c r="U49" s="1"/>
      <c r="V49" s="12"/>
      <c r="W49" s="12"/>
      <c r="X49" s="12"/>
      <c r="Y49" s="12"/>
      <c r="Z49" s="12"/>
      <c r="AA49" s="12"/>
      <c r="AB49" s="12"/>
      <c r="AC49" s="12"/>
      <c r="AD49" s="1"/>
      <c r="AE49" s="1"/>
      <c r="AF49" s="1"/>
      <c r="AG49" s="1"/>
      <c r="AH49" s="1"/>
      <c r="AI49" s="1"/>
    </row>
    <row r="50" spans="1:35" s="85" customFormat="1" ht="15" x14ac:dyDescent="0.25">
      <c r="A50" s="163" t="s">
        <v>48</v>
      </c>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row>
    <row r="51" spans="1:35" x14ac:dyDescent="0.2">
      <c r="A51" s="1"/>
      <c r="B51" s="1"/>
      <c r="C51" s="1"/>
      <c r="D51" s="1"/>
      <c r="E51" s="1"/>
      <c r="F51" s="1"/>
      <c r="G51" s="1"/>
      <c r="H51" s="1"/>
      <c r="I51" s="1"/>
      <c r="J51" s="1"/>
      <c r="K51" s="1"/>
      <c r="L51" s="1"/>
      <c r="M51" s="1"/>
      <c r="N51" s="1"/>
      <c r="O51" s="1"/>
      <c r="P51" s="1"/>
      <c r="Q51" s="1"/>
      <c r="R51" s="1"/>
      <c r="S51" s="1"/>
      <c r="T51" s="1"/>
      <c r="U51" s="1"/>
      <c r="V51" s="10"/>
      <c r="W51" s="10"/>
      <c r="X51" s="10"/>
      <c r="Y51" s="10"/>
      <c r="Z51" s="10"/>
      <c r="AA51" s="10"/>
      <c r="AB51" s="10"/>
      <c r="AC51" s="10"/>
      <c r="AD51" s="1"/>
      <c r="AE51" s="1"/>
      <c r="AF51" s="1"/>
      <c r="AG51" s="1"/>
      <c r="AH51" s="1"/>
      <c r="AI51" s="1"/>
    </row>
    <row r="52" spans="1:35" x14ac:dyDescent="0.2">
      <c r="A52" s="1"/>
      <c r="B52" s="1"/>
      <c r="C52" s="1"/>
      <c r="D52" s="1"/>
      <c r="E52" s="1"/>
      <c r="F52" s="1"/>
      <c r="G52" s="1"/>
      <c r="H52" s="1"/>
      <c r="I52" s="1"/>
      <c r="J52" s="1"/>
      <c r="K52" s="1"/>
      <c r="L52" s="1"/>
      <c r="M52" s="1"/>
      <c r="N52" s="1"/>
      <c r="O52" s="1"/>
      <c r="P52" s="1"/>
      <c r="Q52" s="1"/>
      <c r="R52" s="1"/>
      <c r="S52" s="1"/>
      <c r="T52" s="1"/>
      <c r="U52" s="1"/>
      <c r="V52" s="12"/>
      <c r="W52" s="12"/>
      <c r="X52" s="12"/>
      <c r="Y52" s="12"/>
      <c r="Z52" s="12"/>
      <c r="AA52" s="12"/>
      <c r="AB52" s="12"/>
      <c r="AC52" s="12"/>
      <c r="AD52" s="1"/>
      <c r="AE52" s="1"/>
      <c r="AF52" s="1"/>
      <c r="AG52" s="1"/>
      <c r="AH52" s="1"/>
      <c r="AI52" s="1"/>
    </row>
    <row r="53" spans="1:35" x14ac:dyDescent="0.2">
      <c r="A53" s="1"/>
      <c r="B53" s="1"/>
      <c r="C53" s="1"/>
      <c r="D53" s="1"/>
      <c r="E53" s="1"/>
      <c r="F53" s="1"/>
      <c r="G53" s="1"/>
      <c r="H53" s="1"/>
      <c r="I53" s="1"/>
      <c r="J53" s="1"/>
      <c r="K53" s="1"/>
      <c r="L53" s="1"/>
      <c r="M53" s="1"/>
      <c r="N53" s="1"/>
      <c r="O53" s="1"/>
      <c r="P53" s="1"/>
      <c r="Q53" s="1"/>
      <c r="R53" s="1"/>
      <c r="S53" s="1"/>
      <c r="T53" s="1"/>
      <c r="U53" s="1"/>
      <c r="V53" s="12"/>
      <c r="W53" s="12"/>
      <c r="X53" s="12"/>
      <c r="Y53" s="12"/>
      <c r="Z53" s="12"/>
      <c r="AA53" s="12"/>
      <c r="AB53" s="12"/>
      <c r="AC53" s="12"/>
      <c r="AD53" s="1"/>
      <c r="AE53" s="1"/>
      <c r="AF53" s="1"/>
      <c r="AG53" s="1"/>
      <c r="AH53" s="1"/>
      <c r="AI53" s="1"/>
    </row>
    <row r="54" spans="1:35" s="86" customFormat="1" x14ac:dyDescent="0.2">
      <c r="A54" s="27"/>
      <c r="B54" s="27"/>
      <c r="C54" s="27"/>
      <c r="D54" s="27"/>
      <c r="E54" s="27"/>
      <c r="F54" s="27"/>
      <c r="G54" s="27"/>
      <c r="H54" s="27"/>
      <c r="I54" s="27"/>
      <c r="J54" s="27"/>
      <c r="K54" s="27"/>
      <c r="L54" s="27"/>
      <c r="M54" s="27"/>
      <c r="N54" s="27"/>
      <c r="O54" s="27"/>
      <c r="P54" s="27"/>
      <c r="Q54" s="27"/>
      <c r="R54" s="27"/>
      <c r="S54" s="27"/>
      <c r="T54" s="27"/>
      <c r="U54" s="27"/>
      <c r="V54" s="12"/>
      <c r="W54" s="12"/>
      <c r="X54" s="12"/>
      <c r="Y54" s="12"/>
      <c r="Z54" s="12"/>
      <c r="AA54" s="12"/>
      <c r="AB54" s="12"/>
      <c r="AC54" s="12"/>
      <c r="AD54" s="27"/>
      <c r="AE54" s="27"/>
      <c r="AF54" s="27"/>
      <c r="AG54" s="27"/>
      <c r="AH54" s="27"/>
      <c r="AI54" s="27"/>
    </row>
    <row r="55" spans="1:35" x14ac:dyDescent="0.2">
      <c r="A55" s="1"/>
      <c r="B55" s="1"/>
      <c r="C55" s="1"/>
      <c r="D55" s="1"/>
      <c r="E55" s="1"/>
      <c r="F55" s="1"/>
      <c r="G55" s="1"/>
      <c r="H55" s="1"/>
      <c r="I55" s="1"/>
      <c r="J55" s="1"/>
      <c r="K55" s="1"/>
      <c r="L55" s="1"/>
      <c r="M55" s="1"/>
      <c r="N55" s="1"/>
      <c r="O55" s="1"/>
      <c r="P55" s="1"/>
      <c r="Q55" s="1"/>
      <c r="R55" s="1"/>
      <c r="S55" s="1"/>
      <c r="T55" s="1"/>
      <c r="U55" s="1"/>
      <c r="V55" s="10"/>
      <c r="W55" s="10"/>
      <c r="X55" s="10"/>
      <c r="Y55" s="10"/>
      <c r="Z55" s="10"/>
      <c r="AA55" s="10"/>
      <c r="AB55" s="10"/>
      <c r="AC55" s="10"/>
      <c r="AD55" s="1"/>
      <c r="AE55" s="1"/>
      <c r="AF55" s="1"/>
      <c r="AG55" s="1"/>
      <c r="AH55" s="1"/>
      <c r="AI55" s="1"/>
    </row>
    <row r="56" spans="1:35" x14ac:dyDescent="0.2">
      <c r="A56" s="1"/>
      <c r="B56" s="1"/>
      <c r="C56" s="1"/>
      <c r="D56" s="1"/>
      <c r="E56" s="1"/>
      <c r="F56" s="1"/>
      <c r="G56" s="1"/>
      <c r="H56" s="1"/>
      <c r="I56" s="1"/>
      <c r="J56" s="1"/>
      <c r="K56" s="1"/>
      <c r="L56" s="1"/>
      <c r="M56" s="1"/>
      <c r="N56" s="1"/>
      <c r="O56" s="1"/>
      <c r="P56" s="1"/>
      <c r="Q56" s="1"/>
      <c r="R56" s="1"/>
      <c r="S56" s="1"/>
      <c r="T56" s="1"/>
      <c r="U56" s="1"/>
      <c r="V56" s="12"/>
      <c r="W56" s="12"/>
      <c r="X56" s="12"/>
      <c r="Y56" s="12"/>
      <c r="Z56" s="12"/>
      <c r="AA56" s="12"/>
      <c r="AB56" s="12"/>
      <c r="AC56" s="12"/>
      <c r="AD56" s="1"/>
      <c r="AE56" s="1"/>
      <c r="AF56" s="1"/>
      <c r="AG56" s="1"/>
      <c r="AH56" s="1"/>
      <c r="AI56" s="1"/>
    </row>
    <row r="57" spans="1:35" x14ac:dyDescent="0.2">
      <c r="A57" s="1"/>
      <c r="B57" s="1"/>
      <c r="C57" s="1"/>
      <c r="D57" s="1"/>
      <c r="E57" s="1"/>
      <c r="F57" s="1"/>
      <c r="G57" s="1"/>
      <c r="H57" s="1"/>
      <c r="I57" s="1"/>
      <c r="J57" s="1"/>
      <c r="K57" s="1"/>
      <c r="L57" s="1"/>
      <c r="M57" s="1"/>
      <c r="N57" s="1"/>
      <c r="O57" s="1"/>
      <c r="P57" s="1"/>
      <c r="Q57" s="1"/>
      <c r="R57" s="1"/>
      <c r="S57" s="1"/>
      <c r="T57" s="1"/>
      <c r="U57" s="1"/>
      <c r="V57" s="12"/>
      <c r="W57" s="12"/>
      <c r="X57" s="12"/>
      <c r="Y57" s="12"/>
      <c r="Z57" s="12"/>
      <c r="AA57" s="12"/>
      <c r="AB57" s="12"/>
      <c r="AC57" s="12"/>
      <c r="AD57" s="1"/>
      <c r="AE57" s="1"/>
      <c r="AF57" s="1"/>
      <c r="AG57" s="1"/>
      <c r="AH57" s="1"/>
      <c r="AI57" s="1"/>
    </row>
    <row r="58" spans="1:35" s="86" customFormat="1" x14ac:dyDescent="0.2">
      <c r="A58" s="27"/>
      <c r="B58" s="27"/>
      <c r="C58" s="27"/>
      <c r="D58" s="27"/>
      <c r="E58" s="27"/>
      <c r="F58" s="27"/>
      <c r="G58" s="27"/>
      <c r="H58" s="27"/>
      <c r="I58" s="27"/>
      <c r="J58" s="27"/>
      <c r="K58" s="27"/>
      <c r="L58" s="27"/>
      <c r="M58" s="27"/>
      <c r="N58" s="27"/>
      <c r="O58" s="27"/>
      <c r="P58" s="27"/>
      <c r="Q58" s="27"/>
      <c r="R58" s="27"/>
      <c r="S58" s="27"/>
      <c r="T58" s="27"/>
      <c r="U58" s="27"/>
      <c r="V58" s="12"/>
      <c r="W58" s="12"/>
      <c r="X58" s="12"/>
      <c r="Y58" s="12"/>
      <c r="Z58" s="12"/>
      <c r="AA58" s="12"/>
      <c r="AB58" s="12"/>
      <c r="AC58" s="12"/>
      <c r="AD58" s="27"/>
      <c r="AE58" s="27"/>
      <c r="AF58" s="27"/>
      <c r="AG58" s="27"/>
      <c r="AH58" s="27"/>
      <c r="AI58" s="27"/>
    </row>
    <row r="59" spans="1:35" x14ac:dyDescent="0.2">
      <c r="A59" s="1"/>
      <c r="B59" s="1"/>
      <c r="C59" s="1"/>
      <c r="D59" s="1"/>
      <c r="E59" s="1"/>
      <c r="F59" s="1"/>
      <c r="G59" s="1"/>
      <c r="H59" s="1"/>
      <c r="I59" s="1"/>
      <c r="J59" s="1"/>
      <c r="K59" s="1"/>
      <c r="L59" s="1"/>
      <c r="M59" s="1"/>
      <c r="N59" s="1"/>
      <c r="O59" s="1"/>
      <c r="P59" s="1"/>
      <c r="Q59" s="1"/>
      <c r="R59" s="1"/>
      <c r="S59" s="1"/>
      <c r="T59" s="1"/>
      <c r="U59" s="1"/>
      <c r="V59" s="23"/>
      <c r="W59" s="23"/>
      <c r="X59" s="23"/>
      <c r="Y59" s="23"/>
      <c r="Z59" s="23"/>
      <c r="AA59" s="23"/>
      <c r="AB59" s="23"/>
      <c r="AC59" s="23"/>
      <c r="AD59" s="1"/>
      <c r="AE59" s="1"/>
      <c r="AF59" s="1"/>
      <c r="AG59" s="1"/>
      <c r="AH59" s="1"/>
      <c r="AI59" s="1"/>
    </row>
    <row r="60" spans="1:35" x14ac:dyDescent="0.2">
      <c r="A60" s="1"/>
      <c r="B60" s="1"/>
      <c r="C60" s="1"/>
      <c r="D60" s="1"/>
      <c r="E60" s="1"/>
      <c r="F60" s="1"/>
      <c r="G60" s="1"/>
      <c r="H60" s="1"/>
      <c r="I60" s="1"/>
      <c r="J60" s="1"/>
      <c r="K60" s="1"/>
      <c r="L60" s="1"/>
      <c r="M60" s="1"/>
      <c r="N60" s="1"/>
      <c r="O60" s="1"/>
      <c r="P60" s="1"/>
      <c r="Q60" s="1"/>
      <c r="R60" s="1"/>
      <c r="S60" s="1"/>
      <c r="T60" s="1"/>
      <c r="U60" s="1"/>
      <c r="V60" s="23"/>
      <c r="W60" s="23"/>
      <c r="X60" s="23"/>
      <c r="Y60" s="23"/>
      <c r="Z60" s="23"/>
      <c r="AA60" s="23"/>
      <c r="AB60" s="23"/>
      <c r="AC60" s="23"/>
      <c r="AD60" s="1"/>
      <c r="AE60" s="1"/>
      <c r="AF60" s="1"/>
      <c r="AG60" s="1"/>
      <c r="AH60" s="1"/>
      <c r="AI60" s="1"/>
    </row>
    <row r="61" spans="1:35" x14ac:dyDescent="0.2">
      <c r="A61" s="1"/>
      <c r="B61" s="1"/>
      <c r="C61" s="1"/>
      <c r="D61" s="1"/>
      <c r="E61" s="1"/>
      <c r="F61" s="1"/>
      <c r="G61" s="1"/>
      <c r="H61" s="1"/>
      <c r="I61" s="1"/>
      <c r="J61" s="1"/>
      <c r="K61" s="1"/>
      <c r="L61" s="1"/>
      <c r="M61" s="1"/>
      <c r="N61" s="1"/>
      <c r="O61" s="1"/>
      <c r="P61" s="1"/>
      <c r="Q61" s="1"/>
      <c r="R61" s="1"/>
      <c r="S61" s="1"/>
      <c r="T61" s="1"/>
      <c r="U61" s="1"/>
      <c r="V61" s="23"/>
      <c r="W61" s="23"/>
      <c r="X61" s="23"/>
      <c r="Y61" s="23"/>
      <c r="Z61" s="23"/>
      <c r="AA61" s="23"/>
      <c r="AB61" s="23"/>
      <c r="AC61" s="23"/>
      <c r="AD61" s="1"/>
      <c r="AE61" s="1"/>
      <c r="AF61" s="1"/>
      <c r="AG61" s="1"/>
      <c r="AH61" s="1"/>
      <c r="AI61" s="1"/>
    </row>
    <row r="62" spans="1:35" x14ac:dyDescent="0.2">
      <c r="A62" s="1"/>
      <c r="B62" s="1"/>
      <c r="C62" s="1"/>
      <c r="D62" s="1"/>
      <c r="E62" s="1"/>
      <c r="F62" s="1"/>
      <c r="G62" s="1"/>
      <c r="H62" s="1"/>
      <c r="I62" s="1"/>
      <c r="J62" s="1"/>
      <c r="K62" s="1"/>
      <c r="L62" s="1"/>
      <c r="M62" s="1"/>
      <c r="N62" s="1"/>
      <c r="O62" s="1"/>
      <c r="P62" s="1"/>
      <c r="Q62" s="1"/>
      <c r="R62" s="1"/>
      <c r="S62" s="1"/>
      <c r="T62" s="1"/>
      <c r="U62" s="1"/>
      <c r="V62" s="23"/>
      <c r="W62" s="23"/>
      <c r="X62" s="23"/>
      <c r="Y62" s="23"/>
      <c r="Z62" s="23"/>
      <c r="AA62" s="23"/>
      <c r="AB62" s="23"/>
      <c r="AC62" s="23"/>
      <c r="AD62" s="1"/>
      <c r="AE62" s="1"/>
      <c r="AF62" s="1"/>
      <c r="AG62" s="1"/>
      <c r="AH62" s="1"/>
      <c r="AI62" s="1"/>
    </row>
    <row r="63" spans="1:35" x14ac:dyDescent="0.2">
      <c r="A63" s="1"/>
      <c r="B63" s="1"/>
      <c r="C63" s="1"/>
      <c r="D63" s="1"/>
      <c r="E63" s="1"/>
      <c r="F63" s="1"/>
      <c r="G63" s="1"/>
      <c r="H63" s="1"/>
      <c r="I63" s="1"/>
      <c r="J63" s="1"/>
      <c r="K63" s="1"/>
      <c r="L63" s="1"/>
      <c r="M63" s="1"/>
      <c r="N63" s="1"/>
      <c r="O63" s="1"/>
      <c r="P63" s="1"/>
      <c r="Q63" s="1"/>
      <c r="R63" s="1"/>
      <c r="S63" s="1"/>
      <c r="T63" s="1"/>
      <c r="U63" s="1"/>
      <c r="V63" s="23"/>
      <c r="W63" s="23"/>
      <c r="X63" s="23"/>
      <c r="Y63" s="23"/>
      <c r="Z63" s="23"/>
      <c r="AA63" s="23"/>
      <c r="AB63" s="23"/>
      <c r="AC63" s="23"/>
      <c r="AD63" s="1"/>
      <c r="AE63" s="1"/>
      <c r="AF63" s="1"/>
      <c r="AG63" s="1"/>
      <c r="AH63" s="1"/>
      <c r="AI63" s="1"/>
    </row>
    <row r="64" spans="1:35" x14ac:dyDescent="0.2">
      <c r="A64" s="1"/>
      <c r="B64" s="1"/>
      <c r="C64" s="1"/>
      <c r="D64" s="1"/>
      <c r="E64" s="1"/>
      <c r="F64" s="1"/>
      <c r="G64" s="1"/>
      <c r="H64" s="1"/>
      <c r="I64" s="1"/>
      <c r="J64" s="1"/>
      <c r="K64" s="1"/>
      <c r="L64" s="1"/>
      <c r="M64" s="1"/>
      <c r="N64" s="1"/>
      <c r="O64" s="1"/>
      <c r="P64" s="1"/>
      <c r="Q64" s="1"/>
      <c r="R64" s="1"/>
      <c r="S64" s="1"/>
      <c r="T64" s="1"/>
      <c r="U64" s="1"/>
      <c r="V64" s="12"/>
      <c r="W64" s="12"/>
      <c r="X64" s="12"/>
      <c r="Y64" s="12"/>
      <c r="Z64" s="12"/>
      <c r="AA64" s="12"/>
      <c r="AB64" s="12"/>
      <c r="AC64" s="12"/>
      <c r="AD64" s="1"/>
      <c r="AE64" s="1"/>
      <c r="AF64" s="1"/>
      <c r="AG64" s="1"/>
      <c r="AH64" s="1"/>
      <c r="AI64" s="1"/>
    </row>
    <row r="65" spans="22:29" x14ac:dyDescent="0.2">
      <c r="V65" s="12"/>
      <c r="W65" s="12"/>
      <c r="X65" s="12"/>
      <c r="Y65" s="12"/>
      <c r="Z65" s="12"/>
      <c r="AA65" s="12"/>
      <c r="AB65" s="12"/>
      <c r="AC65" s="12"/>
    </row>
    <row r="66" spans="22:29" x14ac:dyDescent="0.2">
      <c r="V66" s="12"/>
      <c r="W66" s="12"/>
      <c r="X66" s="12"/>
      <c r="Y66" s="12"/>
      <c r="Z66" s="12"/>
      <c r="AA66" s="12"/>
      <c r="AB66" s="12"/>
      <c r="AC66" s="12"/>
    </row>
    <row r="67" spans="22:29" x14ac:dyDescent="0.2">
      <c r="V67" s="2"/>
      <c r="W67" s="2"/>
      <c r="X67" s="2"/>
      <c r="Y67" s="2"/>
      <c r="Z67" s="2"/>
      <c r="AA67" s="2"/>
      <c r="AB67" s="2"/>
      <c r="AC67" s="2"/>
    </row>
    <row r="68" spans="22:29" x14ac:dyDescent="0.2">
      <c r="V68" s="2"/>
      <c r="W68" s="2"/>
      <c r="X68" s="2"/>
      <c r="Y68" s="2"/>
      <c r="Z68" s="2"/>
      <c r="AA68" s="2"/>
      <c r="AB68" s="2"/>
      <c r="AC68" s="2"/>
    </row>
    <row r="69" spans="22:29" x14ac:dyDescent="0.2">
      <c r="V69" s="22"/>
      <c r="W69" s="22"/>
      <c r="X69" s="22"/>
      <c r="Y69" s="22"/>
      <c r="Z69" s="22"/>
      <c r="AA69" s="22"/>
      <c r="AB69" s="22"/>
      <c r="AC69" s="22"/>
    </row>
    <row r="75" spans="22:29" x14ac:dyDescent="0.2">
      <c r="V75" s="27"/>
      <c r="W75" s="28"/>
      <c r="X75" s="28"/>
      <c r="Y75" s="28"/>
      <c r="Z75" s="27"/>
      <c r="AA75" s="27"/>
      <c r="AB75" s="28"/>
      <c r="AC75" s="28"/>
    </row>
    <row r="76" spans="22:29" x14ac:dyDescent="0.2">
      <c r="V76" s="1"/>
      <c r="W76" s="12"/>
      <c r="X76" s="12"/>
      <c r="Y76" s="12"/>
      <c r="Z76" s="1"/>
      <c r="AA76" s="1"/>
      <c r="AB76" s="12"/>
      <c r="AC76" s="12"/>
    </row>
    <row r="77" spans="22:29" x14ac:dyDescent="0.2">
      <c r="V77" s="1"/>
      <c r="W77" s="12"/>
      <c r="X77" s="12"/>
      <c r="Y77" s="12"/>
      <c r="Z77" s="1"/>
      <c r="AA77" s="1"/>
      <c r="AB77" s="12"/>
      <c r="AC77" s="12"/>
    </row>
    <row r="78" spans="22:29" x14ac:dyDescent="0.2">
      <c r="V78" s="1"/>
      <c r="W78" s="12"/>
      <c r="X78" s="12"/>
      <c r="Y78" s="12"/>
      <c r="Z78" s="1"/>
      <c r="AA78" s="1"/>
      <c r="AB78" s="12"/>
      <c r="AC78" s="12"/>
    </row>
    <row r="79" spans="22:29" x14ac:dyDescent="0.2">
      <c r="V79" s="27"/>
      <c r="W79" s="28"/>
      <c r="X79" s="28"/>
      <c r="Y79" s="28"/>
      <c r="Z79" s="27"/>
      <c r="AA79" s="27"/>
      <c r="AB79" s="28"/>
      <c r="AC79" s="28"/>
    </row>
    <row r="80" spans="22:29" x14ac:dyDescent="0.2">
      <c r="V80" s="1"/>
      <c r="W80" s="12"/>
      <c r="X80" s="12"/>
      <c r="Y80" s="12"/>
      <c r="Z80" s="1"/>
      <c r="AA80" s="1"/>
      <c r="AB80" s="12"/>
      <c r="AC80" s="12"/>
    </row>
    <row r="81" spans="23:29" x14ac:dyDescent="0.2">
      <c r="W81" s="12"/>
      <c r="X81" s="12"/>
      <c r="Y81" s="12"/>
      <c r="Z81" s="1"/>
      <c r="AA81" s="1"/>
      <c r="AB81" s="12"/>
      <c r="AC81" s="12"/>
    </row>
    <row r="82" spans="23:29" x14ac:dyDescent="0.2">
      <c r="W82" s="12"/>
      <c r="X82" s="12"/>
      <c r="Y82" s="12"/>
      <c r="Z82" s="1"/>
      <c r="AA82" s="1"/>
      <c r="AB82" s="12"/>
      <c r="AC82" s="12"/>
    </row>
    <row r="83" spans="23:29" x14ac:dyDescent="0.2">
      <c r="W83" s="12"/>
      <c r="X83" s="12"/>
      <c r="Y83" s="12"/>
      <c r="Z83" s="1"/>
      <c r="AA83" s="1"/>
      <c r="AB83" s="12"/>
      <c r="AC83" s="12"/>
    </row>
    <row r="84" spans="23:29" x14ac:dyDescent="0.2">
      <c r="W84" s="12"/>
      <c r="X84" s="12"/>
      <c r="Y84" s="12"/>
      <c r="Z84" s="1"/>
      <c r="AA84" s="1"/>
      <c r="AB84" s="12"/>
      <c r="AC84" s="12"/>
    </row>
  </sheetData>
  <mergeCells count="43">
    <mergeCell ref="V23:X23"/>
    <mergeCell ref="AA23:AC23"/>
    <mergeCell ref="F22:Y22"/>
    <mergeCell ref="AA22:AC22"/>
    <mergeCell ref="A50:AI50"/>
    <mergeCell ref="H24:N24"/>
    <mergeCell ref="R24:T24"/>
    <mergeCell ref="V24:X24"/>
    <mergeCell ref="AA24:AC24"/>
    <mergeCell ref="V25:X25"/>
    <mergeCell ref="AA25:AC25"/>
    <mergeCell ref="A35:D35"/>
    <mergeCell ref="A48:AI48"/>
    <mergeCell ref="V41:X41"/>
    <mergeCell ref="H42:N42"/>
    <mergeCell ref="R42:T42"/>
    <mergeCell ref="A11:C11"/>
    <mergeCell ref="A13:C13"/>
    <mergeCell ref="X1:AE1"/>
    <mergeCell ref="A3:F3"/>
    <mergeCell ref="F6:Y6"/>
    <mergeCell ref="AA6:AC6"/>
    <mergeCell ref="V7:X7"/>
    <mergeCell ref="AA7:AC7"/>
    <mergeCell ref="A2:F2"/>
    <mergeCell ref="H8:N8"/>
    <mergeCell ref="R8:T8"/>
    <mergeCell ref="V8:X8"/>
    <mergeCell ref="AA8:AC8"/>
    <mergeCell ref="V9:X9"/>
    <mergeCell ref="AA9:AC9"/>
    <mergeCell ref="A15:C15"/>
    <mergeCell ref="A17:C17"/>
    <mergeCell ref="A29:D29"/>
    <mergeCell ref="A31:D31"/>
    <mergeCell ref="A33:D33"/>
    <mergeCell ref="A27:D27"/>
    <mergeCell ref="A19:C19"/>
    <mergeCell ref="V42:X42"/>
    <mergeCell ref="V43:X43"/>
    <mergeCell ref="A44:C44"/>
    <mergeCell ref="A46:D46"/>
    <mergeCell ref="A39:AE39"/>
  </mergeCells>
  <pageMargins left="0.7" right="0.7" top="0.75" bottom="0.75" header="0.3" footer="0.3"/>
  <pageSetup scale="6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C858-96D9-4967-AFA2-93C1860FFC16}">
  <dimension ref="A1:AF75"/>
  <sheetViews>
    <sheetView zoomScaleNormal="100" zoomScaleSheetLayoutView="100" workbookViewId="0">
      <selection activeCell="I32" sqref="I32"/>
    </sheetView>
  </sheetViews>
  <sheetFormatPr defaultColWidth="9.140625" defaultRowHeight="14.25" outlineLevelCol="1" x14ac:dyDescent="0.2"/>
  <cols>
    <col min="1" max="2" width="11.7109375" style="1" customWidth="1"/>
    <col min="3" max="3" width="5.5703125" style="1" customWidth="1"/>
    <col min="4" max="4" width="1.85546875" style="1" customWidth="1"/>
    <col min="5" max="5" width="11.42578125" style="1" bestFit="1" customWidth="1"/>
    <col min="6" max="6" width="1.140625" style="1" customWidth="1"/>
    <col min="7" max="7" width="8.7109375" style="1" bestFit="1" customWidth="1"/>
    <col min="8" max="8" width="0.85546875" style="1" customWidth="1"/>
    <col min="9" max="9" width="9.42578125" style="1" bestFit="1" customWidth="1"/>
    <col min="10" max="10" width="0.85546875" style="1" customWidth="1"/>
    <col min="11" max="11" width="8.7109375" style="1" bestFit="1" customWidth="1"/>
    <col min="12" max="12" width="0.85546875" style="1" customWidth="1"/>
    <col min="13" max="13" width="9" style="1" bestFit="1" customWidth="1"/>
    <col min="14" max="14" width="0.85546875" style="1" customWidth="1"/>
    <col min="15" max="15" width="11.42578125" style="1" bestFit="1" customWidth="1"/>
    <col min="16" max="16" width="1.140625" style="1" customWidth="1"/>
    <col min="17" max="17" width="8.7109375" style="1" bestFit="1" customWidth="1"/>
    <col min="18" max="18" width="0.85546875" style="1" customWidth="1"/>
    <col min="19" max="19" width="8.7109375" style="1" bestFit="1" customWidth="1"/>
    <col min="20" max="20" width="0.85546875" style="1" customWidth="1"/>
    <col min="21" max="21" width="2.7109375" style="1" customWidth="1"/>
    <col min="22" max="22" width="9.42578125" style="1" bestFit="1" customWidth="1"/>
    <col min="23" max="23" width="2.7109375" style="1" customWidth="1"/>
    <col min="24" max="24" width="0.85546875" style="1" customWidth="1" outlineLevel="1"/>
    <col min="25" max="25" width="0.7109375" style="1" customWidth="1" outlineLevel="1"/>
    <col min="26" max="26" width="1.5703125" style="1" customWidth="1" outlineLevel="1"/>
    <col min="27" max="27" width="11.42578125" style="1" customWidth="1" outlineLevel="1"/>
    <col min="28" max="28" width="1.5703125" style="1" customWidth="1"/>
    <col min="29" max="29" width="0.85546875" style="1" customWidth="1" outlineLevel="1"/>
    <col min="30" max="30" width="13" style="1" customWidth="1" outlineLevel="1"/>
    <col min="31" max="31" width="0.85546875" style="1" customWidth="1" outlineLevel="1"/>
    <col min="32" max="32" width="11.42578125" style="1" customWidth="1" outlineLevel="1"/>
    <col min="33" max="16384" width="9.140625" style="1"/>
  </cols>
  <sheetData>
    <row r="1" spans="1:32" ht="21.75" x14ac:dyDescent="0.35">
      <c r="A1" s="60" t="s">
        <v>2</v>
      </c>
      <c r="B1" s="61"/>
      <c r="C1" s="61"/>
      <c r="D1" s="61"/>
      <c r="X1" s="49"/>
      <c r="Y1" s="153" t="s">
        <v>49</v>
      </c>
      <c r="Z1" s="153"/>
      <c r="AA1" s="153"/>
      <c r="AB1" s="153"/>
      <c r="AC1" s="153"/>
      <c r="AD1" s="153"/>
    </row>
    <row r="2" spans="1:32" ht="15.75" x14ac:dyDescent="0.25">
      <c r="A2" s="132" t="s">
        <v>50</v>
      </c>
      <c r="B2" s="133"/>
      <c r="C2" s="133"/>
      <c r="D2" s="133"/>
    </row>
    <row r="3" spans="1:32" s="2" customFormat="1" ht="15.75" x14ac:dyDescent="0.25">
      <c r="A3" s="132" t="s">
        <v>51</v>
      </c>
      <c r="B3" s="133"/>
      <c r="C3" s="133"/>
      <c r="D3" s="133"/>
    </row>
    <row r="4" spans="1:32" s="2" customFormat="1" x14ac:dyDescent="0.2"/>
    <row r="5" spans="1:32" s="2" customFormat="1" ht="15.75" x14ac:dyDescent="0.25">
      <c r="A5" s="25"/>
      <c r="B5" s="26"/>
      <c r="C5" s="26"/>
      <c r="D5" s="26"/>
    </row>
    <row r="6" spans="1:32" s="2" customFormat="1" ht="17.25" x14ac:dyDescent="0.25">
      <c r="E6" s="144" t="s">
        <v>6</v>
      </c>
      <c r="F6" s="142"/>
      <c r="G6" s="142"/>
      <c r="H6" s="142"/>
      <c r="I6" s="142"/>
      <c r="J6" s="142"/>
      <c r="K6" s="142"/>
      <c r="L6" s="142"/>
      <c r="M6" s="142"/>
      <c r="N6" s="142"/>
      <c r="O6" s="142"/>
      <c r="P6" s="142"/>
      <c r="Q6" s="142"/>
      <c r="R6" s="142"/>
      <c r="S6" s="142"/>
      <c r="T6" s="142"/>
      <c r="U6" s="142"/>
      <c r="V6" s="142"/>
      <c r="W6" s="142"/>
      <c r="X6" s="142"/>
      <c r="Y6" s="57"/>
      <c r="Z6" s="142" t="s">
        <v>7</v>
      </c>
      <c r="AA6" s="142"/>
      <c r="AB6" s="143"/>
      <c r="AD6" s="59" t="s">
        <v>52</v>
      </c>
    </row>
    <row r="7" spans="1:32" s="2" customFormat="1" ht="15" x14ac:dyDescent="0.25">
      <c r="E7" s="3" t="s">
        <v>8</v>
      </c>
      <c r="O7" s="3" t="s">
        <v>8</v>
      </c>
      <c r="U7" s="136" t="s">
        <v>9</v>
      </c>
      <c r="V7" s="166"/>
      <c r="W7" s="166"/>
      <c r="X7" s="50"/>
      <c r="Z7" s="146" t="s">
        <v>9</v>
      </c>
      <c r="AA7" s="147"/>
      <c r="AB7" s="147"/>
      <c r="AD7" s="59" t="s">
        <v>10</v>
      </c>
      <c r="AE7" s="59"/>
      <c r="AF7" s="59"/>
    </row>
    <row r="8" spans="1:32" s="2" customFormat="1" ht="15" x14ac:dyDescent="0.25">
      <c r="E8" s="4" t="s">
        <v>11</v>
      </c>
      <c r="G8" s="136" t="s">
        <v>12</v>
      </c>
      <c r="H8" s="137"/>
      <c r="I8" s="137"/>
      <c r="J8" s="137"/>
      <c r="K8" s="137"/>
      <c r="L8" s="137"/>
      <c r="M8" s="137"/>
      <c r="O8" s="4" t="s">
        <v>11</v>
      </c>
      <c r="Q8" s="136" t="s">
        <v>12</v>
      </c>
      <c r="R8" s="170"/>
      <c r="S8" s="170"/>
      <c r="T8" s="65"/>
      <c r="U8" s="136" t="s">
        <v>13</v>
      </c>
      <c r="V8" s="136"/>
      <c r="W8" s="136"/>
      <c r="X8" s="51"/>
      <c r="Y8" s="48"/>
      <c r="Z8" s="148" t="s">
        <v>13</v>
      </c>
      <c r="AA8" s="148"/>
      <c r="AB8" s="148"/>
      <c r="AC8" s="65"/>
      <c r="AD8" s="58" t="s">
        <v>11</v>
      </c>
      <c r="AE8" s="59"/>
      <c r="AF8" s="59"/>
    </row>
    <row r="9" spans="1:32" s="5" customFormat="1" ht="15" x14ac:dyDescent="0.25">
      <c r="E9" s="8">
        <v>45291</v>
      </c>
      <c r="G9" s="6">
        <v>45382</v>
      </c>
      <c r="H9" s="7"/>
      <c r="I9" s="7">
        <v>45473</v>
      </c>
      <c r="J9" s="7"/>
      <c r="K9" s="7">
        <v>45565</v>
      </c>
      <c r="L9" s="7"/>
      <c r="M9" s="7">
        <v>45657</v>
      </c>
      <c r="N9" s="7"/>
      <c r="O9" s="8">
        <v>45657</v>
      </c>
      <c r="Q9" s="6">
        <v>45747</v>
      </c>
      <c r="R9" s="7"/>
      <c r="S9" s="7">
        <v>45838</v>
      </c>
      <c r="T9" s="7"/>
      <c r="U9" s="138" t="s">
        <v>14</v>
      </c>
      <c r="V9" s="139"/>
      <c r="W9" s="139"/>
      <c r="X9" s="52"/>
      <c r="Y9" s="7"/>
      <c r="Z9" s="138" t="s">
        <v>15</v>
      </c>
      <c r="AA9" s="139"/>
      <c r="AB9" s="140"/>
      <c r="AD9" s="8">
        <v>45930</v>
      </c>
    </row>
    <row r="10" spans="1:32" s="2" customFormat="1" ht="4.5" customHeight="1" x14ac:dyDescent="0.2">
      <c r="E10" s="9"/>
      <c r="O10" s="9"/>
      <c r="Y10" s="68"/>
    </row>
    <row r="11" spans="1:32" s="2" customFormat="1" ht="15" x14ac:dyDescent="0.25">
      <c r="A11" s="128" t="s">
        <v>16</v>
      </c>
      <c r="B11" s="129"/>
      <c r="C11" s="129"/>
      <c r="E11" s="11">
        <v>8188</v>
      </c>
      <c r="F11" s="10"/>
      <c r="G11" s="10">
        <v>2582</v>
      </c>
      <c r="H11" s="10"/>
      <c r="I11" s="10">
        <v>1733</v>
      </c>
      <c r="J11" s="10"/>
      <c r="K11" s="10">
        <v>1666</v>
      </c>
      <c r="L11" s="10"/>
      <c r="M11" s="10">
        <v>2199</v>
      </c>
      <c r="N11" s="10"/>
      <c r="O11" s="11">
        <f>SUM(G11,I11,K11,M11)</f>
        <v>8180</v>
      </c>
      <c r="P11" s="10"/>
      <c r="Q11" s="10">
        <v>2038</v>
      </c>
      <c r="R11" s="10"/>
      <c r="S11" s="10">
        <v>1657</v>
      </c>
      <c r="T11" s="10"/>
      <c r="U11" s="10"/>
      <c r="V11" s="10">
        <v>485</v>
      </c>
      <c r="W11" s="10"/>
      <c r="X11" s="10"/>
      <c r="Y11" s="69"/>
      <c r="Z11" s="10"/>
      <c r="AA11" s="10">
        <v>980.00000000000023</v>
      </c>
      <c r="AB11" s="10"/>
      <c r="AC11" s="10"/>
      <c r="AD11" s="10">
        <f>+AA11+V11</f>
        <v>1465.0000000000002</v>
      </c>
      <c r="AE11" s="10"/>
      <c r="AF11" s="10"/>
    </row>
    <row r="12" spans="1:32" s="2" customFormat="1" ht="4.5" customHeight="1" x14ac:dyDescent="0.2">
      <c r="E12" s="13"/>
      <c r="F12" s="12"/>
      <c r="G12" s="12"/>
      <c r="H12" s="12"/>
      <c r="I12" s="12"/>
      <c r="J12" s="12"/>
      <c r="K12" s="12"/>
      <c r="L12" s="12"/>
      <c r="M12" s="12"/>
      <c r="N12" s="12"/>
      <c r="O12" s="13"/>
      <c r="P12" s="12"/>
      <c r="Q12" s="12"/>
      <c r="R12" s="12"/>
      <c r="S12" s="12"/>
      <c r="T12" s="12"/>
      <c r="U12" s="12"/>
      <c r="V12" s="12"/>
      <c r="W12" s="12"/>
      <c r="X12" s="12"/>
      <c r="Y12" s="70"/>
      <c r="Z12" s="12"/>
      <c r="AA12" s="12"/>
      <c r="AB12" s="12"/>
      <c r="AC12" s="12"/>
      <c r="AD12" s="12"/>
      <c r="AE12" s="12"/>
      <c r="AF12" s="12"/>
    </row>
    <row r="13" spans="1:32" s="2" customFormat="1" ht="15" x14ac:dyDescent="0.25">
      <c r="A13" s="128" t="s">
        <v>17</v>
      </c>
      <c r="B13" s="129"/>
      <c r="C13" s="129"/>
      <c r="E13" s="13">
        <v>8085</v>
      </c>
      <c r="F13" s="12"/>
      <c r="G13" s="12">
        <v>1998</v>
      </c>
      <c r="H13" s="12"/>
      <c r="I13" s="12">
        <v>1908</v>
      </c>
      <c r="J13" s="12"/>
      <c r="K13" s="12">
        <v>1872</v>
      </c>
      <c r="L13" s="12"/>
      <c r="M13" s="12">
        <v>1869</v>
      </c>
      <c r="N13" s="12"/>
      <c r="O13" s="13">
        <f>SUM(G13,I13,K13,M13)</f>
        <v>7647</v>
      </c>
      <c r="P13" s="12"/>
      <c r="Q13" s="12">
        <v>1826</v>
      </c>
      <c r="R13" s="12"/>
      <c r="S13" s="12">
        <v>1780</v>
      </c>
      <c r="T13" s="12"/>
      <c r="U13" s="12"/>
      <c r="V13" s="12">
        <v>696</v>
      </c>
      <c r="W13" s="12"/>
      <c r="X13" s="12"/>
      <c r="Y13" s="70"/>
      <c r="Z13" s="12"/>
      <c r="AA13" s="12">
        <v>1044.0000000000002</v>
      </c>
      <c r="AB13" s="12"/>
      <c r="AC13" s="12"/>
      <c r="AD13" s="12">
        <f>+AA13+V13</f>
        <v>1740.0000000000002</v>
      </c>
      <c r="AE13" s="12"/>
      <c r="AF13" s="12"/>
    </row>
    <row r="14" spans="1:32" s="2" customFormat="1" ht="4.5" customHeight="1" x14ac:dyDescent="0.2">
      <c r="E14" s="13"/>
      <c r="F14" s="12"/>
      <c r="G14" s="12"/>
      <c r="H14" s="12"/>
      <c r="I14" s="12"/>
      <c r="J14" s="12"/>
      <c r="K14" s="12"/>
      <c r="L14" s="12"/>
      <c r="M14" s="12"/>
      <c r="N14" s="12"/>
      <c r="O14" s="13"/>
      <c r="P14" s="12"/>
      <c r="Q14" s="12"/>
      <c r="R14" s="12"/>
      <c r="S14" s="12"/>
      <c r="T14" s="12"/>
      <c r="U14" s="12"/>
      <c r="V14" s="12"/>
      <c r="W14" s="12"/>
      <c r="X14" s="12"/>
      <c r="Y14" s="70"/>
      <c r="Z14" s="12"/>
      <c r="AA14" s="12"/>
      <c r="AB14" s="12"/>
      <c r="AC14" s="12"/>
      <c r="AD14" s="12"/>
      <c r="AE14" s="12"/>
      <c r="AF14" s="12"/>
    </row>
    <row r="15" spans="1:32" s="2" customFormat="1" ht="15" x14ac:dyDescent="0.25">
      <c r="A15" s="128" t="s">
        <v>19</v>
      </c>
      <c r="B15" s="129"/>
      <c r="C15" s="129"/>
      <c r="E15" s="13">
        <v>3812</v>
      </c>
      <c r="F15" s="12"/>
      <c r="G15" s="12">
        <v>651</v>
      </c>
      <c r="H15" s="12"/>
      <c r="I15" s="12">
        <v>630</v>
      </c>
      <c r="J15" s="12"/>
      <c r="K15" s="12">
        <v>760</v>
      </c>
      <c r="L15" s="12"/>
      <c r="M15" s="12">
        <v>911</v>
      </c>
      <c r="N15" s="12"/>
      <c r="O15" s="13">
        <f>SUM(G15,I15,K15,M15)</f>
        <v>2952</v>
      </c>
      <c r="P15" s="12"/>
      <c r="Q15" s="12">
        <v>674</v>
      </c>
      <c r="R15" s="12"/>
      <c r="S15" s="12">
        <v>574</v>
      </c>
      <c r="T15" s="12"/>
      <c r="U15" s="12"/>
      <c r="V15" s="12">
        <v>246.99999999999997</v>
      </c>
      <c r="W15" s="12"/>
      <c r="X15" s="12"/>
      <c r="Y15" s="70"/>
      <c r="Z15" s="12"/>
      <c r="AA15" s="12">
        <v>343.99999999999989</v>
      </c>
      <c r="AB15" s="12"/>
      <c r="AC15" s="12"/>
      <c r="AD15" s="12">
        <f>+AA15+V15</f>
        <v>590.99999999999989</v>
      </c>
      <c r="AE15" s="12"/>
      <c r="AF15" s="12"/>
    </row>
    <row r="16" spans="1:32" s="2" customFormat="1" ht="4.5" customHeight="1" x14ac:dyDescent="0.2">
      <c r="E16" s="15"/>
      <c r="F16" s="12"/>
      <c r="G16" s="12"/>
      <c r="H16" s="12"/>
      <c r="I16" s="14"/>
      <c r="J16" s="12"/>
      <c r="K16" s="14"/>
      <c r="L16" s="12"/>
      <c r="M16" s="14"/>
      <c r="N16" s="12"/>
      <c r="O16" s="15"/>
      <c r="P16" s="12"/>
      <c r="Q16" s="12"/>
      <c r="R16" s="12"/>
      <c r="S16" s="14"/>
      <c r="T16" s="12"/>
      <c r="U16" s="12"/>
      <c r="V16" s="14"/>
      <c r="W16" s="12"/>
      <c r="X16" s="12"/>
      <c r="Y16" s="70"/>
      <c r="Z16" s="12"/>
      <c r="AA16" s="14"/>
      <c r="AB16" s="12"/>
      <c r="AC16" s="12"/>
      <c r="AD16" s="14"/>
      <c r="AE16" s="12"/>
      <c r="AF16" s="12"/>
    </row>
    <row r="17" spans="1:32" s="2" customFormat="1" ht="15.75" thickBot="1" x14ac:dyDescent="0.3">
      <c r="A17" s="126" t="s">
        <v>20</v>
      </c>
      <c r="B17" s="127"/>
      <c r="C17" s="127"/>
      <c r="D17" s="127"/>
      <c r="E17" s="110">
        <f>SUM(E11:E15)</f>
        <v>20085</v>
      </c>
      <c r="F17" s="111"/>
      <c r="G17" s="112">
        <f>SUM(G11:G15)</f>
        <v>5231</v>
      </c>
      <c r="H17" s="111"/>
      <c r="I17" s="112">
        <f>SUM(I11:I15)</f>
        <v>4271</v>
      </c>
      <c r="J17" s="111"/>
      <c r="K17" s="112">
        <f>SUM(K11:K15)</f>
        <v>4298</v>
      </c>
      <c r="L17" s="111"/>
      <c r="M17" s="112">
        <f>SUM(M11:M15)</f>
        <v>4979</v>
      </c>
      <c r="N17" s="111"/>
      <c r="O17" s="110">
        <f>SUM(G17,I17,K17,M17)</f>
        <v>18779</v>
      </c>
      <c r="P17" s="111"/>
      <c r="Q17" s="112">
        <f>SUM(Q11:Q15)</f>
        <v>4538</v>
      </c>
      <c r="R17" s="111"/>
      <c r="S17" s="112">
        <f>SUM(S11:S15)</f>
        <v>4011</v>
      </c>
      <c r="T17" s="111"/>
      <c r="U17" s="111"/>
      <c r="V17" s="112">
        <f>SUM(V11:V15)</f>
        <v>1428</v>
      </c>
      <c r="W17" s="111"/>
      <c r="X17" s="113"/>
      <c r="Y17" s="111"/>
      <c r="Z17" s="111"/>
      <c r="AA17" s="112">
        <f>SUM(AA11:AA15)</f>
        <v>2368.0000000000005</v>
      </c>
      <c r="AB17" s="111"/>
      <c r="AC17" s="111"/>
      <c r="AD17" s="112">
        <f>+AA17+V17</f>
        <v>3796.0000000000005</v>
      </c>
      <c r="AE17" s="12"/>
      <c r="AF17" s="12"/>
    </row>
    <row r="18" spans="1:32" s="83" customFormat="1" ht="9" customHeight="1" x14ac:dyDescent="0.25">
      <c r="A18" s="31"/>
      <c r="B18" s="32"/>
      <c r="C18" s="32"/>
      <c r="D18" s="2"/>
      <c r="E18" s="21"/>
      <c r="F18" s="12"/>
      <c r="G18" s="12"/>
      <c r="H18" s="12"/>
      <c r="I18" s="12"/>
      <c r="J18" s="12"/>
      <c r="K18" s="12"/>
      <c r="L18" s="12"/>
      <c r="M18" s="12"/>
      <c r="N18" s="12"/>
      <c r="O18" s="21"/>
      <c r="P18" s="12"/>
      <c r="Q18" s="12"/>
      <c r="R18" s="12"/>
      <c r="S18" s="12"/>
      <c r="T18" s="12"/>
      <c r="U18" s="12"/>
      <c r="V18" s="12"/>
      <c r="W18" s="12"/>
      <c r="X18" s="55"/>
      <c r="Y18" s="12"/>
      <c r="Z18" s="12"/>
      <c r="AA18" s="12"/>
      <c r="AB18" s="12"/>
      <c r="AC18" s="12"/>
      <c r="AD18" s="12"/>
      <c r="AE18" s="12"/>
      <c r="AF18" s="12"/>
    </row>
    <row r="19" spans="1:32" s="83" customFormat="1" ht="15" x14ac:dyDescent="0.25">
      <c r="A19" s="31"/>
      <c r="B19" s="32"/>
      <c r="C19" s="32"/>
      <c r="D19" s="2"/>
      <c r="E19" s="12"/>
      <c r="F19" s="12"/>
      <c r="G19" s="12"/>
      <c r="H19" s="12"/>
      <c r="I19" s="12"/>
      <c r="J19" s="12"/>
      <c r="K19" s="12"/>
      <c r="L19" s="12"/>
      <c r="M19" s="12"/>
      <c r="N19" s="12"/>
      <c r="O19" s="29"/>
      <c r="P19" s="12"/>
      <c r="Q19" s="12"/>
      <c r="R19" s="12"/>
      <c r="S19" s="12"/>
      <c r="T19" s="12"/>
      <c r="U19" s="12"/>
      <c r="V19" s="12"/>
      <c r="W19" s="12"/>
      <c r="X19" s="12"/>
      <c r="Y19" s="12"/>
      <c r="Z19" s="12"/>
      <c r="AA19" s="12"/>
      <c r="AB19" s="12"/>
      <c r="AC19" s="12"/>
      <c r="AD19" s="12"/>
      <c r="AE19" s="12"/>
      <c r="AF19" s="12"/>
    </row>
    <row r="20" spans="1:32" s="83" customFormat="1" ht="17.25" x14ac:dyDescent="0.25">
      <c r="A20" s="31"/>
      <c r="B20" s="32"/>
      <c r="C20" s="32"/>
      <c r="D20" s="2"/>
      <c r="E20" s="144" t="s">
        <v>43</v>
      </c>
      <c r="F20" s="142"/>
      <c r="G20" s="142"/>
      <c r="H20" s="142"/>
      <c r="I20" s="142"/>
      <c r="J20" s="142"/>
      <c r="K20" s="142"/>
      <c r="L20" s="142"/>
      <c r="M20" s="142"/>
      <c r="N20" s="142"/>
      <c r="O20" s="142"/>
      <c r="P20" s="142"/>
      <c r="Q20" s="142"/>
      <c r="R20" s="142"/>
      <c r="S20" s="142"/>
      <c r="T20" s="142"/>
      <c r="U20" s="142"/>
      <c r="V20" s="142"/>
      <c r="W20" s="142"/>
      <c r="X20" s="142"/>
      <c r="Y20" s="57"/>
      <c r="Z20" s="142" t="s">
        <v>7</v>
      </c>
      <c r="AA20" s="142"/>
      <c r="AB20" s="143"/>
      <c r="AC20" s="2"/>
      <c r="AD20" s="117" t="s">
        <v>53</v>
      </c>
      <c r="AE20" s="2"/>
      <c r="AF20" s="2"/>
    </row>
    <row r="21" spans="1:32" s="83" customFormat="1" ht="15" x14ac:dyDescent="0.25">
      <c r="A21" s="31"/>
      <c r="B21" s="32"/>
      <c r="C21" s="32"/>
      <c r="D21" s="2"/>
      <c r="E21" s="3" t="s">
        <v>8</v>
      </c>
      <c r="F21" s="2"/>
      <c r="G21" s="2"/>
      <c r="H21" s="2"/>
      <c r="I21" s="2"/>
      <c r="J21" s="2"/>
      <c r="K21" s="2"/>
      <c r="L21" s="2"/>
      <c r="M21" s="2"/>
      <c r="N21" s="2"/>
      <c r="O21" s="4" t="s">
        <v>8</v>
      </c>
      <c r="P21" s="2"/>
      <c r="Q21" s="2"/>
      <c r="R21" s="2"/>
      <c r="S21" s="2"/>
      <c r="T21" s="2"/>
      <c r="U21" s="136" t="s">
        <v>9</v>
      </c>
      <c r="V21" s="166"/>
      <c r="W21" s="166"/>
      <c r="X21" s="50"/>
      <c r="Y21" s="2"/>
      <c r="Z21" s="146" t="s">
        <v>9</v>
      </c>
      <c r="AA21" s="147"/>
      <c r="AB21" s="147"/>
      <c r="AC21" s="2"/>
      <c r="AD21" s="59" t="s">
        <v>10</v>
      </c>
      <c r="AE21" s="2"/>
      <c r="AF21" s="2"/>
    </row>
    <row r="22" spans="1:32" s="83" customFormat="1" ht="15" x14ac:dyDescent="0.25">
      <c r="A22" s="31"/>
      <c r="B22" s="32"/>
      <c r="C22" s="32"/>
      <c r="D22" s="2"/>
      <c r="E22" s="4" t="s">
        <v>11</v>
      </c>
      <c r="F22" s="2"/>
      <c r="G22" s="136" t="s">
        <v>12</v>
      </c>
      <c r="H22" s="137"/>
      <c r="I22" s="137"/>
      <c r="J22" s="137"/>
      <c r="K22" s="137"/>
      <c r="L22" s="137"/>
      <c r="M22" s="137"/>
      <c r="N22" s="2"/>
      <c r="O22" s="4" t="s">
        <v>11</v>
      </c>
      <c r="P22" s="2"/>
      <c r="Q22" s="148" t="s">
        <v>12</v>
      </c>
      <c r="R22" s="148"/>
      <c r="S22" s="148"/>
      <c r="T22" s="48"/>
      <c r="U22" s="148" t="s">
        <v>13</v>
      </c>
      <c r="V22" s="148"/>
      <c r="W22" s="148"/>
      <c r="X22" s="51"/>
      <c r="Y22" s="48"/>
      <c r="Z22" s="148" t="s">
        <v>13</v>
      </c>
      <c r="AA22" s="148"/>
      <c r="AB22" s="148"/>
      <c r="AC22" s="65"/>
      <c r="AD22" s="58" t="s">
        <v>11</v>
      </c>
      <c r="AE22" s="2"/>
      <c r="AF22" s="2"/>
    </row>
    <row r="23" spans="1:32" s="83" customFormat="1" ht="15" x14ac:dyDescent="0.25">
      <c r="A23" s="31"/>
      <c r="B23" s="32"/>
      <c r="C23" s="32"/>
      <c r="D23" s="2"/>
      <c r="E23" s="8">
        <v>45291</v>
      </c>
      <c r="F23" s="5"/>
      <c r="G23" s="6">
        <v>45382</v>
      </c>
      <c r="H23" s="7"/>
      <c r="I23" s="7">
        <v>45473</v>
      </c>
      <c r="J23" s="7"/>
      <c r="K23" s="7">
        <v>45565</v>
      </c>
      <c r="L23" s="7"/>
      <c r="M23" s="7">
        <v>45657</v>
      </c>
      <c r="N23" s="7"/>
      <c r="O23" s="8">
        <v>45657</v>
      </c>
      <c r="P23" s="5"/>
      <c r="Q23" s="6">
        <v>45747</v>
      </c>
      <c r="R23" s="7"/>
      <c r="S23" s="7">
        <v>45838</v>
      </c>
      <c r="T23" s="7"/>
      <c r="U23" s="138" t="s">
        <v>14</v>
      </c>
      <c r="V23" s="139"/>
      <c r="W23" s="139"/>
      <c r="X23" s="52"/>
      <c r="Y23" s="7"/>
      <c r="Z23" s="138" t="s">
        <v>15</v>
      </c>
      <c r="AA23" s="139"/>
      <c r="AB23" s="140"/>
      <c r="AC23" s="5"/>
      <c r="AD23" s="8">
        <v>45930</v>
      </c>
      <c r="AE23" s="2"/>
      <c r="AF23" s="2"/>
    </row>
    <row r="24" spans="1:32" s="83" customFormat="1" ht="9.75" customHeight="1" x14ac:dyDescent="0.2">
      <c r="A24" s="2"/>
      <c r="B24" s="2"/>
      <c r="C24" s="2"/>
      <c r="D24" s="2"/>
      <c r="E24" s="13"/>
      <c r="F24" s="12"/>
      <c r="G24" s="12"/>
      <c r="H24" s="12"/>
      <c r="I24" s="12"/>
      <c r="J24" s="12"/>
      <c r="K24" s="12"/>
      <c r="L24" s="12"/>
      <c r="M24" s="12"/>
      <c r="N24" s="12"/>
      <c r="O24" s="13"/>
      <c r="P24" s="12"/>
      <c r="Q24" s="12"/>
      <c r="R24" s="12"/>
      <c r="S24" s="12"/>
      <c r="T24" s="12"/>
      <c r="U24" s="2"/>
      <c r="V24" s="12"/>
      <c r="W24" s="2"/>
      <c r="X24" s="2"/>
      <c r="Y24" s="68"/>
      <c r="Z24" s="2"/>
      <c r="AA24" s="2"/>
      <c r="AB24" s="2"/>
      <c r="AC24" s="2"/>
      <c r="AD24" s="2"/>
      <c r="AE24" s="2"/>
      <c r="AF24" s="2"/>
    </row>
    <row r="25" spans="1:32" s="2" customFormat="1" ht="15" customHeight="1" x14ac:dyDescent="0.25">
      <c r="A25" s="128" t="s">
        <v>54</v>
      </c>
      <c r="B25" s="129"/>
      <c r="C25" s="129"/>
      <c r="E25" s="11">
        <v>9861</v>
      </c>
      <c r="F25" s="10"/>
      <c r="G25" s="10">
        <v>2494</v>
      </c>
      <c r="H25" s="10"/>
      <c r="I25" s="10">
        <v>1968</v>
      </c>
      <c r="J25" s="10"/>
      <c r="K25" s="10">
        <v>2066</v>
      </c>
      <c r="L25" s="10"/>
      <c r="M25" s="10">
        <v>2671</v>
      </c>
      <c r="N25" s="10"/>
      <c r="O25" s="11">
        <f>SUM(G25,I25,K25,M25)</f>
        <v>9199</v>
      </c>
      <c r="P25" s="10"/>
      <c r="Q25" s="10">
        <v>2343</v>
      </c>
      <c r="R25" s="10"/>
      <c r="S25" s="10">
        <v>1956</v>
      </c>
      <c r="T25" s="10"/>
      <c r="U25" s="10"/>
      <c r="V25" s="10">
        <v>657</v>
      </c>
      <c r="W25" s="10"/>
      <c r="X25" s="10"/>
      <c r="Y25" s="69"/>
      <c r="Z25" s="10"/>
      <c r="AA25" s="10">
        <v>1108.9999999999998</v>
      </c>
      <c r="AB25" s="10"/>
      <c r="AC25" s="10"/>
      <c r="AD25" s="10">
        <f>+AA25+V25</f>
        <v>1765.9999999999998</v>
      </c>
      <c r="AE25" s="12"/>
      <c r="AF25" s="12"/>
    </row>
    <row r="26" spans="1:32" s="2" customFormat="1" ht="4.5" customHeight="1" x14ac:dyDescent="0.2">
      <c r="E26" s="13"/>
      <c r="F26" s="12"/>
      <c r="G26" s="12"/>
      <c r="H26" s="12"/>
      <c r="I26" s="12"/>
      <c r="J26" s="12"/>
      <c r="K26" s="12"/>
      <c r="L26" s="12"/>
      <c r="M26" s="12"/>
      <c r="N26" s="12"/>
      <c r="O26" s="13"/>
      <c r="P26" s="12"/>
      <c r="Q26" s="12"/>
      <c r="R26" s="12"/>
      <c r="S26" s="12"/>
      <c r="T26" s="12"/>
      <c r="U26" s="12"/>
      <c r="V26" s="12"/>
      <c r="W26" s="12"/>
      <c r="X26" s="12"/>
      <c r="Y26" s="70"/>
      <c r="Z26" s="12"/>
      <c r="AA26" s="12"/>
      <c r="AB26" s="12"/>
      <c r="AC26" s="12"/>
      <c r="AD26" s="12"/>
      <c r="AE26" s="12"/>
      <c r="AF26" s="12"/>
    </row>
    <row r="27" spans="1:32" s="2" customFormat="1" ht="15" customHeight="1" x14ac:dyDescent="0.25">
      <c r="A27" s="128" t="s">
        <v>55</v>
      </c>
      <c r="B27" s="129"/>
      <c r="C27" s="129"/>
      <c r="E27" s="13">
        <v>761</v>
      </c>
      <c r="F27" s="12"/>
      <c r="G27" s="12">
        <v>169</v>
      </c>
      <c r="H27" s="12"/>
      <c r="I27" s="12">
        <v>111</v>
      </c>
      <c r="J27" s="12"/>
      <c r="K27" s="12">
        <v>164</v>
      </c>
      <c r="L27" s="12"/>
      <c r="M27" s="12">
        <v>245</v>
      </c>
      <c r="N27" s="12"/>
      <c r="O27" s="13">
        <f>SUM(G27,I27,K27,M27)</f>
        <v>689</v>
      </c>
      <c r="P27" s="12"/>
      <c r="Q27" s="12">
        <v>153</v>
      </c>
      <c r="R27" s="12"/>
      <c r="S27" s="12">
        <v>116</v>
      </c>
      <c r="T27" s="12"/>
      <c r="U27" s="12"/>
      <c r="V27" s="12">
        <v>59</v>
      </c>
      <c r="W27" s="12"/>
      <c r="X27" s="12"/>
      <c r="Y27" s="70"/>
      <c r="Z27" s="12"/>
      <c r="AA27" s="12">
        <v>62</v>
      </c>
      <c r="AB27" s="12"/>
      <c r="AC27" s="12"/>
      <c r="AD27" s="12">
        <f>+AA27+V27</f>
        <v>121</v>
      </c>
      <c r="AE27" s="12"/>
      <c r="AF27" s="12"/>
    </row>
    <row r="28" spans="1:32" s="2" customFormat="1" ht="4.5" customHeight="1" x14ac:dyDescent="0.2">
      <c r="E28" s="13"/>
      <c r="F28" s="12"/>
      <c r="G28" s="12"/>
      <c r="H28" s="12"/>
      <c r="I28" s="12"/>
      <c r="J28" s="12"/>
      <c r="K28" s="12"/>
      <c r="L28" s="12"/>
      <c r="M28" s="12"/>
      <c r="N28" s="12"/>
      <c r="O28" s="13"/>
      <c r="P28" s="12"/>
      <c r="Q28" s="12"/>
      <c r="R28" s="12"/>
      <c r="S28" s="12"/>
      <c r="T28" s="12"/>
      <c r="U28" s="12"/>
      <c r="V28" s="12"/>
      <c r="W28" s="12"/>
      <c r="X28" s="12"/>
      <c r="Y28" s="70"/>
      <c r="Z28" s="12"/>
      <c r="AA28" s="12"/>
      <c r="AB28" s="12"/>
      <c r="AC28" s="12"/>
      <c r="AD28" s="12"/>
      <c r="AE28" s="12"/>
      <c r="AF28" s="12"/>
    </row>
    <row r="29" spans="1:32" s="2" customFormat="1" ht="15" customHeight="1" x14ac:dyDescent="0.2">
      <c r="A29" s="2" t="s">
        <v>56</v>
      </c>
      <c r="E29" s="13">
        <v>4672</v>
      </c>
      <c r="F29" s="12"/>
      <c r="G29" s="12">
        <v>1123</v>
      </c>
      <c r="H29" s="12"/>
      <c r="I29" s="12">
        <v>1174</v>
      </c>
      <c r="J29" s="12"/>
      <c r="K29" s="12">
        <v>1132</v>
      </c>
      <c r="L29" s="12"/>
      <c r="M29" s="12">
        <v>1114</v>
      </c>
      <c r="N29" s="12"/>
      <c r="O29" s="13">
        <f>SUM(G29,I29,K29,M29)</f>
        <v>4543</v>
      </c>
      <c r="P29" s="12"/>
      <c r="Q29" s="12">
        <v>1120</v>
      </c>
      <c r="R29" s="12"/>
      <c r="S29" s="12">
        <v>1076</v>
      </c>
      <c r="T29" s="12"/>
      <c r="U29" s="12"/>
      <c r="V29" s="12">
        <v>430.00000000000011</v>
      </c>
      <c r="W29" s="12"/>
      <c r="X29" s="12"/>
      <c r="Y29" s="69"/>
      <c r="Z29" s="10"/>
      <c r="AA29" s="12">
        <v>656.99999999999989</v>
      </c>
      <c r="AB29" s="12"/>
      <c r="AC29" s="12"/>
      <c r="AD29" s="12">
        <f>+AA29+V29</f>
        <v>1087</v>
      </c>
      <c r="AE29" s="12"/>
      <c r="AF29" s="12"/>
    </row>
    <row r="30" spans="1:32" s="2" customFormat="1" ht="4.5" customHeight="1" x14ac:dyDescent="0.2">
      <c r="E30" s="15"/>
      <c r="F30" s="12"/>
      <c r="G30" s="14"/>
      <c r="H30" s="12"/>
      <c r="I30" s="14"/>
      <c r="J30" s="12"/>
      <c r="K30" s="14"/>
      <c r="L30" s="12"/>
      <c r="M30" s="14"/>
      <c r="N30" s="12"/>
      <c r="O30" s="15"/>
      <c r="P30" s="12"/>
      <c r="Q30" s="14"/>
      <c r="R30" s="12"/>
      <c r="S30" s="14"/>
      <c r="T30" s="12"/>
      <c r="U30" s="12"/>
      <c r="V30" s="14"/>
      <c r="W30" s="12"/>
      <c r="X30" s="12"/>
      <c r="Y30" s="70"/>
      <c r="Z30" s="12"/>
      <c r="AA30" s="14"/>
      <c r="AB30" s="12"/>
      <c r="AC30" s="12"/>
      <c r="AD30" s="14"/>
      <c r="AE30" s="12"/>
      <c r="AF30" s="12"/>
    </row>
    <row r="31" spans="1:32" s="2" customFormat="1" ht="15.75" thickBot="1" x14ac:dyDescent="0.3">
      <c r="A31" s="126" t="s">
        <v>21</v>
      </c>
      <c r="B31" s="127"/>
      <c r="C31" s="127"/>
      <c r="D31" s="127"/>
      <c r="E31" s="110">
        <f>SUM(E25:E29)</f>
        <v>15294</v>
      </c>
      <c r="F31" s="111"/>
      <c r="G31" s="112">
        <f>SUM(G25:G29)</f>
        <v>3786</v>
      </c>
      <c r="H31" s="111"/>
      <c r="I31" s="112">
        <f>SUM(I25:I29)</f>
        <v>3253</v>
      </c>
      <c r="J31" s="111"/>
      <c r="K31" s="112">
        <f>SUM(K25:K29)</f>
        <v>3362</v>
      </c>
      <c r="L31" s="111"/>
      <c r="M31" s="112">
        <f>SUM(M25:M29)</f>
        <v>4030</v>
      </c>
      <c r="N31" s="111"/>
      <c r="O31" s="110">
        <f>SUM(G31,I31,K31,M31)</f>
        <v>14431</v>
      </c>
      <c r="P31" s="111"/>
      <c r="Q31" s="112">
        <f>SUM(Q25:Q29)</f>
        <v>3616</v>
      </c>
      <c r="R31" s="111"/>
      <c r="S31" s="112">
        <f>SUM(S25:S29)</f>
        <v>3148</v>
      </c>
      <c r="T31" s="111"/>
      <c r="U31" s="111"/>
      <c r="V31" s="112">
        <f>SUM(V25:V29)</f>
        <v>1146</v>
      </c>
      <c r="W31" s="111"/>
      <c r="X31" s="113"/>
      <c r="Y31" s="111"/>
      <c r="Z31" s="111"/>
      <c r="AA31" s="112">
        <f>SUM(AA25:AA29)</f>
        <v>1827.9999999999995</v>
      </c>
      <c r="AB31" s="111"/>
      <c r="AC31" s="111"/>
      <c r="AD31" s="112">
        <f>SUM(AD25:AD29)</f>
        <v>2974</v>
      </c>
      <c r="AE31" s="12"/>
      <c r="AF31" s="12"/>
    </row>
    <row r="32" spans="1:32" s="2" customFormat="1" ht="12" customHeight="1" x14ac:dyDescent="0.2">
      <c r="E32" s="13"/>
      <c r="F32" s="12"/>
      <c r="G32" s="12"/>
      <c r="H32" s="12"/>
      <c r="I32" s="12"/>
      <c r="J32" s="12"/>
      <c r="K32" s="12"/>
      <c r="L32" s="12"/>
      <c r="M32" s="12"/>
      <c r="N32" s="12"/>
      <c r="O32" s="13"/>
      <c r="P32" s="12"/>
      <c r="Q32" s="12"/>
      <c r="R32" s="12"/>
      <c r="S32" s="12"/>
      <c r="T32" s="12"/>
      <c r="U32" s="12"/>
      <c r="V32" s="12"/>
      <c r="W32" s="12"/>
      <c r="X32" s="12"/>
      <c r="Y32" s="70"/>
      <c r="Z32" s="12"/>
      <c r="AA32" s="12"/>
      <c r="AB32" s="12"/>
      <c r="AC32" s="12"/>
      <c r="AD32" s="12"/>
      <c r="AE32" s="12"/>
      <c r="AF32" s="12"/>
    </row>
    <row r="33" spans="1:32" s="2" customFormat="1" ht="15.75" thickBot="1" x14ac:dyDescent="0.3">
      <c r="A33" s="126" t="s">
        <v>44</v>
      </c>
      <c r="B33" s="127"/>
      <c r="C33" s="127"/>
      <c r="D33" s="127"/>
      <c r="E33" s="35">
        <f>+E17-E31</f>
        <v>4791</v>
      </c>
      <c r="F33" s="10"/>
      <c r="G33" s="34">
        <f>+G17-G31</f>
        <v>1445</v>
      </c>
      <c r="H33" s="10"/>
      <c r="I33" s="34">
        <f>+I17-I31</f>
        <v>1018</v>
      </c>
      <c r="J33" s="10"/>
      <c r="K33" s="34">
        <f>+K17-K31</f>
        <v>936</v>
      </c>
      <c r="L33" s="10"/>
      <c r="M33" s="34">
        <f>+M17-M31</f>
        <v>949</v>
      </c>
      <c r="N33" s="10"/>
      <c r="O33" s="35">
        <f>SUM(G33,I33,K33,M33)</f>
        <v>4348</v>
      </c>
      <c r="P33" s="10"/>
      <c r="Q33" s="34">
        <f>+Q17-Q31</f>
        <v>922</v>
      </c>
      <c r="R33" s="10"/>
      <c r="S33" s="34">
        <f>+S17-S31</f>
        <v>863</v>
      </c>
      <c r="T33" s="10"/>
      <c r="U33" s="12"/>
      <c r="V33" s="34">
        <f>+V17-V31</f>
        <v>282</v>
      </c>
      <c r="W33" s="12"/>
      <c r="X33" s="12"/>
      <c r="Y33" s="71"/>
      <c r="Z33" s="23"/>
      <c r="AA33" s="34">
        <f>+AA17-AA31</f>
        <v>540.00000000000091</v>
      </c>
      <c r="AB33" s="10"/>
      <c r="AC33" s="10"/>
      <c r="AD33" s="34">
        <f>+AD17-AD31</f>
        <v>822.00000000000045</v>
      </c>
      <c r="AE33" s="10"/>
      <c r="AF33" s="10"/>
    </row>
    <row r="34" spans="1:32" s="2" customFormat="1" ht="7.5" customHeight="1" x14ac:dyDescent="0.2">
      <c r="E34" s="21"/>
      <c r="F34" s="12"/>
      <c r="G34" s="12"/>
      <c r="H34" s="12"/>
      <c r="I34" s="12"/>
      <c r="J34" s="12"/>
      <c r="K34" s="12"/>
      <c r="L34" s="12"/>
      <c r="M34" s="12"/>
      <c r="N34" s="12"/>
      <c r="O34" s="21"/>
      <c r="P34" s="12"/>
      <c r="Q34" s="12"/>
      <c r="R34" s="12"/>
      <c r="S34" s="12"/>
      <c r="T34" s="12"/>
      <c r="U34" s="12"/>
      <c r="V34" s="12"/>
      <c r="W34" s="12"/>
      <c r="X34" s="12"/>
      <c r="Y34" s="70"/>
      <c r="Z34" s="12"/>
      <c r="AA34" s="12"/>
      <c r="AB34" s="12"/>
      <c r="AC34" s="12"/>
      <c r="AD34" s="12"/>
      <c r="AE34" s="12"/>
      <c r="AF34" s="12"/>
    </row>
    <row r="35" spans="1:32" s="2" customFormat="1" x14ac:dyDescent="0.2">
      <c r="U35" s="12"/>
      <c r="V35" s="12"/>
      <c r="W35" s="12"/>
      <c r="X35" s="12"/>
      <c r="Y35" s="12"/>
      <c r="Z35" s="12"/>
      <c r="AA35" s="12"/>
    </row>
    <row r="36" spans="1:32" s="2" customFormat="1" ht="6.75" customHeight="1" x14ac:dyDescent="0.2">
      <c r="U36" s="12"/>
      <c r="V36" s="12"/>
      <c r="W36" s="12"/>
      <c r="X36" s="12"/>
      <c r="Y36" s="12"/>
      <c r="Z36" s="12"/>
      <c r="AA36" s="12"/>
    </row>
    <row r="37" spans="1:32" s="22" customFormat="1" ht="30" customHeight="1" x14ac:dyDescent="0.25">
      <c r="A37" s="163" t="s">
        <v>57</v>
      </c>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c r="AF37"/>
    </row>
    <row r="38" spans="1:32" ht="6" customHeight="1" x14ac:dyDescent="0.2">
      <c r="U38" s="12"/>
      <c r="V38" s="12"/>
      <c r="W38" s="12"/>
      <c r="X38" s="12"/>
      <c r="Y38" s="2"/>
      <c r="Z38" s="2"/>
      <c r="AA38" s="2"/>
    </row>
    <row r="39" spans="1:32" s="85" customFormat="1" ht="28.5" customHeight="1" x14ac:dyDescent="0.25">
      <c r="A39" s="163" t="s">
        <v>58</v>
      </c>
      <c r="B39" s="164"/>
      <c r="C39" s="164"/>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c r="AF39"/>
    </row>
    <row r="40" spans="1:32" ht="6" customHeight="1" x14ac:dyDescent="0.2">
      <c r="U40" s="12"/>
      <c r="V40" s="12"/>
      <c r="W40" s="12"/>
      <c r="X40" s="12"/>
    </row>
    <row r="41" spans="1:32" s="85" customFormat="1" ht="27.75" customHeight="1" x14ac:dyDescent="0.25">
      <c r="A41" s="163" t="s">
        <v>59</v>
      </c>
      <c r="B41" s="164"/>
      <c r="C41" s="164"/>
      <c r="D41" s="164"/>
      <c r="E41" s="164"/>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c r="AF41"/>
    </row>
    <row r="42" spans="1:32" x14ac:dyDescent="0.2">
      <c r="U42" s="10"/>
      <c r="V42" s="10"/>
      <c r="W42" s="10"/>
      <c r="X42" s="10"/>
    </row>
    <row r="43" spans="1:32" x14ac:dyDescent="0.2">
      <c r="U43" s="12"/>
      <c r="V43" s="12"/>
      <c r="W43" s="12"/>
      <c r="X43" s="12"/>
    </row>
    <row r="44" spans="1:32" x14ac:dyDescent="0.2">
      <c r="U44" s="12"/>
      <c r="V44" s="12"/>
      <c r="W44" s="12"/>
      <c r="X44" s="12"/>
    </row>
    <row r="45" spans="1:32" x14ac:dyDescent="0.2">
      <c r="U45" s="12"/>
      <c r="V45" s="12"/>
      <c r="W45" s="12"/>
      <c r="X45" s="12"/>
      <c r="Y45" s="28"/>
      <c r="Z45" s="27"/>
      <c r="AA45" s="27"/>
    </row>
    <row r="46" spans="1:32" x14ac:dyDescent="0.2">
      <c r="U46" s="10"/>
      <c r="V46" s="10"/>
      <c r="W46" s="10"/>
      <c r="X46" s="10"/>
      <c r="Y46" s="12"/>
    </row>
    <row r="47" spans="1:32" x14ac:dyDescent="0.2">
      <c r="U47" s="12"/>
      <c r="V47" s="12"/>
      <c r="W47" s="12"/>
      <c r="X47" s="12"/>
      <c r="Y47" s="12"/>
    </row>
    <row r="48" spans="1:32" x14ac:dyDescent="0.2">
      <c r="U48" s="12"/>
      <c r="V48" s="12"/>
      <c r="W48" s="12"/>
      <c r="X48" s="12"/>
      <c r="Y48" s="12"/>
    </row>
    <row r="49" spans="21:27" x14ac:dyDescent="0.2">
      <c r="U49" s="12"/>
      <c r="V49" s="12"/>
      <c r="W49" s="12"/>
      <c r="X49" s="12"/>
      <c r="Y49" s="28"/>
      <c r="Z49" s="27"/>
      <c r="AA49" s="27"/>
    </row>
    <row r="50" spans="21:27" x14ac:dyDescent="0.2">
      <c r="U50" s="23"/>
      <c r="V50" s="23"/>
      <c r="W50" s="23"/>
      <c r="X50" s="23"/>
      <c r="Y50" s="12"/>
    </row>
    <row r="51" spans="21:27" x14ac:dyDescent="0.2">
      <c r="U51" s="23"/>
      <c r="V51" s="23"/>
      <c r="W51" s="23"/>
      <c r="X51" s="23"/>
      <c r="Y51" s="12"/>
    </row>
    <row r="52" spans="21:27" x14ac:dyDescent="0.2">
      <c r="U52" s="23"/>
      <c r="V52" s="23"/>
      <c r="W52" s="23"/>
      <c r="X52" s="23"/>
      <c r="Y52" s="12"/>
    </row>
    <row r="53" spans="21:27" x14ac:dyDescent="0.2">
      <c r="U53" s="23"/>
      <c r="V53" s="23"/>
      <c r="W53" s="23"/>
      <c r="X53" s="23"/>
      <c r="Y53" s="12"/>
    </row>
    <row r="54" spans="21:27" x14ac:dyDescent="0.2">
      <c r="U54" s="23"/>
      <c r="V54" s="23"/>
      <c r="W54" s="23"/>
      <c r="X54" s="23"/>
      <c r="Y54" s="12"/>
    </row>
    <row r="55" spans="21:27" x14ac:dyDescent="0.2">
      <c r="U55" s="12"/>
      <c r="V55" s="12"/>
      <c r="W55" s="12"/>
      <c r="X55" s="12"/>
    </row>
    <row r="56" spans="21:27" x14ac:dyDescent="0.2">
      <c r="U56" s="12"/>
      <c r="V56" s="12"/>
      <c r="W56" s="12"/>
      <c r="X56" s="12"/>
    </row>
    <row r="57" spans="21:27" x14ac:dyDescent="0.2">
      <c r="U57" s="12"/>
      <c r="V57" s="12"/>
      <c r="W57" s="12"/>
      <c r="X57" s="12"/>
    </row>
    <row r="58" spans="21:27" x14ac:dyDescent="0.2">
      <c r="U58" s="2"/>
      <c r="V58" s="2"/>
      <c r="W58" s="2"/>
      <c r="X58" s="2"/>
    </row>
    <row r="59" spans="21:27" x14ac:dyDescent="0.2">
      <c r="U59" s="2"/>
      <c r="V59" s="2"/>
      <c r="W59" s="2"/>
      <c r="X59" s="2"/>
    </row>
    <row r="60" spans="21:27" x14ac:dyDescent="0.2">
      <c r="U60" s="22"/>
      <c r="V60" s="22"/>
      <c r="W60" s="22"/>
      <c r="X60" s="22"/>
    </row>
    <row r="66" spans="21:24" x14ac:dyDescent="0.2">
      <c r="U66" s="27"/>
      <c r="V66" s="28"/>
      <c r="W66" s="28"/>
      <c r="X66" s="27"/>
    </row>
    <row r="67" spans="21:24" x14ac:dyDescent="0.2">
      <c r="V67" s="12"/>
      <c r="W67" s="12"/>
    </row>
    <row r="68" spans="21:24" x14ac:dyDescent="0.2">
      <c r="V68" s="12"/>
      <c r="W68" s="12"/>
    </row>
    <row r="69" spans="21:24" x14ac:dyDescent="0.2">
      <c r="V69" s="12"/>
      <c r="W69" s="12"/>
    </row>
    <row r="70" spans="21:24" x14ac:dyDescent="0.2">
      <c r="U70" s="27"/>
      <c r="V70" s="28"/>
      <c r="W70" s="28"/>
      <c r="X70" s="27"/>
    </row>
    <row r="71" spans="21:24" x14ac:dyDescent="0.2">
      <c r="V71" s="12"/>
      <c r="W71" s="12"/>
    </row>
    <row r="72" spans="21:24" x14ac:dyDescent="0.2">
      <c r="V72" s="12"/>
      <c r="W72" s="12"/>
    </row>
    <row r="73" spans="21:24" x14ac:dyDescent="0.2">
      <c r="V73" s="12"/>
      <c r="W73" s="12"/>
    </row>
    <row r="74" spans="21:24" x14ac:dyDescent="0.2">
      <c r="V74" s="12"/>
      <c r="W74" s="12"/>
    </row>
    <row r="75" spans="21:24" x14ac:dyDescent="0.2">
      <c r="V75" s="12"/>
      <c r="W75" s="12"/>
    </row>
  </sheetData>
  <mergeCells count="34">
    <mergeCell ref="A39:AD39"/>
    <mergeCell ref="A41:AD41"/>
    <mergeCell ref="U23:W23"/>
    <mergeCell ref="Z23:AB23"/>
    <mergeCell ref="E20:X20"/>
    <mergeCell ref="Z20:AB20"/>
    <mergeCell ref="U21:W21"/>
    <mergeCell ref="Z21:AB21"/>
    <mergeCell ref="G22:M22"/>
    <mergeCell ref="Q22:S22"/>
    <mergeCell ref="U22:W22"/>
    <mergeCell ref="Z22:AB22"/>
    <mergeCell ref="Y1:AD1"/>
    <mergeCell ref="A37:AD37"/>
    <mergeCell ref="Z7:AB7"/>
    <mergeCell ref="Z8:AB8"/>
    <mergeCell ref="Z9:AB9"/>
    <mergeCell ref="E6:X6"/>
    <mergeCell ref="Z6:AB6"/>
    <mergeCell ref="G8:M8"/>
    <mergeCell ref="U7:W7"/>
    <mergeCell ref="U8:W8"/>
    <mergeCell ref="U9:W9"/>
    <mergeCell ref="Q8:S8"/>
    <mergeCell ref="A33:D33"/>
    <mergeCell ref="A25:C25"/>
    <mergeCell ref="A27:C27"/>
    <mergeCell ref="A11:C11"/>
    <mergeCell ref="A13:C13"/>
    <mergeCell ref="A15:C15"/>
    <mergeCell ref="A17:D17"/>
    <mergeCell ref="A31:D31"/>
    <mergeCell ref="A2:D2"/>
    <mergeCell ref="A3:D3"/>
  </mergeCells>
  <printOptions horizontalCentered="1"/>
  <pageMargins left="0.5" right="0.5" top="0.75" bottom="0.75" header="0.3" footer="0.3"/>
  <pageSetup scale="75"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7938A-4BFB-490C-8182-69A64F5D3B26}">
  <sheetPr>
    <pageSetUpPr fitToPage="1"/>
  </sheetPr>
  <dimension ref="A1:AD55"/>
  <sheetViews>
    <sheetView zoomScaleNormal="100" zoomScaleSheetLayoutView="100" workbookViewId="0">
      <selection activeCell="I32" sqref="I32"/>
    </sheetView>
  </sheetViews>
  <sheetFormatPr defaultColWidth="9.140625" defaultRowHeight="14.25" x14ac:dyDescent="0.2"/>
  <cols>
    <col min="1" max="2" width="11.7109375" style="1" customWidth="1"/>
    <col min="3" max="3" width="5.5703125" style="1" customWidth="1"/>
    <col min="4" max="4" width="1.140625" style="1" customWidth="1"/>
    <col min="5" max="5" width="11.5703125" style="1" bestFit="1" customWidth="1"/>
    <col min="6" max="6" width="1.140625" style="1" customWidth="1"/>
    <col min="7" max="7" width="11.5703125" style="1" bestFit="1" customWidth="1"/>
    <col min="8" max="8" width="0.85546875" style="1" customWidth="1"/>
    <col min="9" max="9" width="9.85546875" style="1" bestFit="1" customWidth="1"/>
    <col min="10" max="10" width="0.85546875" style="1" customWidth="1"/>
    <col min="11" max="11" width="9.85546875" style="1" bestFit="1" customWidth="1"/>
    <col min="12" max="12" width="0.85546875" style="1" customWidth="1"/>
    <col min="13" max="13" width="11.5703125" style="1" bestFit="1" customWidth="1"/>
    <col min="14" max="14" width="0.85546875" style="1" customWidth="1"/>
    <col min="15" max="15" width="11.5703125" style="1" bestFit="1" customWidth="1"/>
    <col min="16" max="16" width="1.140625" style="1" customWidth="1"/>
    <col min="17" max="17" width="11.5703125" style="1" bestFit="1" customWidth="1"/>
    <col min="18" max="18" width="0.85546875" style="1" customWidth="1"/>
    <col min="19" max="19" width="11.5703125" style="1" bestFit="1" customWidth="1"/>
    <col min="20" max="20" width="0.85546875" style="1" customWidth="1"/>
    <col min="21" max="21" width="2.85546875" style="1" customWidth="1"/>
    <col min="22" max="22" width="8.7109375" style="1" customWidth="1"/>
    <col min="23" max="23" width="2.85546875" style="1" customWidth="1"/>
    <col min="24" max="24" width="0.85546875" style="1" customWidth="1"/>
    <col min="25" max="25" width="1.140625" style="1" customWidth="1"/>
    <col min="26" max="26" width="2.5703125" style="1" customWidth="1"/>
    <col min="27" max="27" width="11.5703125" style="1" bestFit="1" customWidth="1"/>
    <col min="28" max="28" width="2.5703125" style="1" customWidth="1"/>
    <col min="29" max="29" width="1.5703125" style="1" customWidth="1"/>
    <col min="30" max="30" width="13.5703125" style="1" customWidth="1"/>
    <col min="31" max="16384" width="9.140625" style="1"/>
  </cols>
  <sheetData>
    <row r="1" spans="1:30" ht="21.75" x14ac:dyDescent="0.35">
      <c r="A1" s="60" t="s">
        <v>2</v>
      </c>
      <c r="B1" s="61"/>
      <c r="C1" s="61"/>
      <c r="D1" s="61"/>
      <c r="Y1" s="150"/>
      <c r="Z1" s="151"/>
      <c r="AA1" s="151"/>
      <c r="AB1" s="173" t="s">
        <v>141</v>
      </c>
      <c r="AC1" s="173"/>
      <c r="AD1" s="173"/>
    </row>
    <row r="2" spans="1:30" ht="15.75" x14ac:dyDescent="0.25">
      <c r="A2" s="132" t="s">
        <v>60</v>
      </c>
      <c r="B2" s="133"/>
      <c r="C2" s="133"/>
      <c r="D2" s="133"/>
      <c r="E2" s="152"/>
    </row>
    <row r="3" spans="1:30" s="2" customFormat="1" ht="15.75" x14ac:dyDescent="0.25">
      <c r="A3" s="132" t="s">
        <v>51</v>
      </c>
      <c r="B3" s="133"/>
      <c r="C3" s="133"/>
      <c r="D3" s="133"/>
    </row>
    <row r="4" spans="1:30" s="2" customFormat="1" x14ac:dyDescent="0.2"/>
    <row r="5" spans="1:30" s="2" customFormat="1" ht="15.75" x14ac:dyDescent="0.25">
      <c r="A5" s="25"/>
      <c r="B5" s="26"/>
      <c r="C5" s="26"/>
      <c r="D5" s="26"/>
    </row>
    <row r="6" spans="1:30" s="2" customFormat="1" ht="17.25" x14ac:dyDescent="0.25">
      <c r="E6" s="144" t="s">
        <v>6</v>
      </c>
      <c r="F6" s="142"/>
      <c r="G6" s="142"/>
      <c r="H6" s="142"/>
      <c r="I6" s="142"/>
      <c r="J6" s="142"/>
      <c r="K6" s="142"/>
      <c r="L6" s="142"/>
      <c r="M6" s="142"/>
      <c r="N6" s="142"/>
      <c r="O6" s="142"/>
      <c r="P6" s="142"/>
      <c r="Q6" s="142"/>
      <c r="R6" s="142"/>
      <c r="S6" s="142"/>
      <c r="T6" s="142"/>
      <c r="U6" s="142"/>
      <c r="V6" s="142"/>
      <c r="W6" s="142"/>
      <c r="X6" s="142"/>
      <c r="Y6" s="57"/>
      <c r="Z6" s="142" t="s">
        <v>7</v>
      </c>
      <c r="AA6" s="142"/>
      <c r="AB6" s="143"/>
      <c r="AD6" s="59" t="s">
        <v>52</v>
      </c>
    </row>
    <row r="7" spans="1:30" s="2" customFormat="1" ht="15" x14ac:dyDescent="0.25">
      <c r="E7" s="3" t="s">
        <v>8</v>
      </c>
      <c r="O7" s="3" t="s">
        <v>8</v>
      </c>
      <c r="U7" s="136" t="s">
        <v>9</v>
      </c>
      <c r="V7" s="166"/>
      <c r="W7" s="166"/>
      <c r="X7" s="50"/>
      <c r="Z7" s="146" t="s">
        <v>9</v>
      </c>
      <c r="AA7" s="147"/>
      <c r="AB7" s="147"/>
      <c r="AD7" s="59" t="s">
        <v>10</v>
      </c>
    </row>
    <row r="8" spans="1:30" s="2" customFormat="1" ht="15" x14ac:dyDescent="0.25">
      <c r="E8" s="4" t="s">
        <v>11</v>
      </c>
      <c r="G8" s="136" t="s">
        <v>12</v>
      </c>
      <c r="H8" s="137"/>
      <c r="I8" s="137"/>
      <c r="J8" s="137"/>
      <c r="K8" s="137"/>
      <c r="L8" s="137"/>
      <c r="M8" s="137"/>
      <c r="O8" s="4" t="s">
        <v>11</v>
      </c>
      <c r="Q8" s="136" t="s">
        <v>12</v>
      </c>
      <c r="R8" s="170"/>
      <c r="S8" s="170"/>
      <c r="T8" s="65"/>
      <c r="U8" s="136" t="s">
        <v>13</v>
      </c>
      <c r="V8" s="136"/>
      <c r="W8" s="136"/>
      <c r="X8" s="51"/>
      <c r="Y8" s="48"/>
      <c r="Z8" s="148" t="s">
        <v>13</v>
      </c>
      <c r="AA8" s="148"/>
      <c r="AB8" s="148"/>
      <c r="AC8" s="65"/>
      <c r="AD8" s="58" t="s">
        <v>11</v>
      </c>
    </row>
    <row r="9" spans="1:30" s="5" customFormat="1" ht="15" x14ac:dyDescent="0.25">
      <c r="E9" s="8">
        <v>45291</v>
      </c>
      <c r="G9" s="6">
        <v>45382</v>
      </c>
      <c r="H9" s="7"/>
      <c r="I9" s="7">
        <v>45473</v>
      </c>
      <c r="J9" s="7"/>
      <c r="K9" s="7">
        <v>45565</v>
      </c>
      <c r="L9" s="7"/>
      <c r="M9" s="7">
        <v>45657</v>
      </c>
      <c r="N9" s="7"/>
      <c r="O9" s="8">
        <v>45657</v>
      </c>
      <c r="Q9" s="6">
        <v>45747</v>
      </c>
      <c r="R9" s="7"/>
      <c r="S9" s="7">
        <v>45838</v>
      </c>
      <c r="T9" s="7"/>
      <c r="U9" s="138" t="s">
        <v>14</v>
      </c>
      <c r="V9" s="139"/>
      <c r="W9" s="139"/>
      <c r="X9" s="52"/>
      <c r="Y9" s="7"/>
      <c r="Z9" s="138" t="s">
        <v>15</v>
      </c>
      <c r="AA9" s="139"/>
      <c r="AB9" s="140"/>
      <c r="AD9" s="8">
        <v>45930</v>
      </c>
    </row>
    <row r="10" spans="1:30" s="2" customFormat="1" ht="4.5" customHeight="1" x14ac:dyDescent="0.2">
      <c r="E10" s="9"/>
      <c r="O10" s="9"/>
      <c r="Y10" s="68"/>
    </row>
    <row r="11" spans="1:30" s="2" customFormat="1" ht="15" x14ac:dyDescent="0.25">
      <c r="A11" s="128" t="s">
        <v>16</v>
      </c>
      <c r="B11" s="129"/>
      <c r="C11" s="129"/>
      <c r="E11" s="11">
        <v>1795</v>
      </c>
      <c r="F11" s="10"/>
      <c r="G11" s="10">
        <v>520</v>
      </c>
      <c r="H11" s="10"/>
      <c r="I11" s="10">
        <v>513</v>
      </c>
      <c r="J11" s="10"/>
      <c r="K11" s="10">
        <v>507</v>
      </c>
      <c r="L11" s="10"/>
      <c r="M11" s="10">
        <v>574</v>
      </c>
      <c r="N11" s="10"/>
      <c r="O11" s="11">
        <f>SUM(G11,I11,K11,M11)</f>
        <v>2114</v>
      </c>
      <c r="P11" s="10"/>
      <c r="Q11" s="10">
        <v>473</v>
      </c>
      <c r="R11" s="10"/>
      <c r="S11" s="10">
        <v>494</v>
      </c>
      <c r="T11" s="10"/>
      <c r="U11" s="10"/>
      <c r="V11" s="10">
        <v>178.99999999999997</v>
      </c>
      <c r="W11" s="10"/>
      <c r="X11" s="10"/>
      <c r="Y11" s="69"/>
      <c r="Z11" s="10"/>
      <c r="AA11" s="10">
        <v>300</v>
      </c>
      <c r="AD11" s="10">
        <f>+AA11+V11</f>
        <v>479</v>
      </c>
    </row>
    <row r="12" spans="1:30" s="2" customFormat="1" ht="4.5" customHeight="1" x14ac:dyDescent="0.2">
      <c r="E12" s="13"/>
      <c r="F12" s="12"/>
      <c r="G12" s="12"/>
      <c r="H12" s="12"/>
      <c r="I12" s="12"/>
      <c r="J12" s="12"/>
      <c r="K12" s="12"/>
      <c r="L12" s="12"/>
      <c r="M12" s="12"/>
      <c r="N12" s="12"/>
      <c r="O12" s="13"/>
      <c r="P12" s="12"/>
      <c r="Q12" s="12"/>
      <c r="R12" s="12"/>
      <c r="S12" s="12"/>
      <c r="T12" s="12"/>
      <c r="U12" s="12"/>
      <c r="V12" s="12"/>
      <c r="W12" s="12"/>
      <c r="X12" s="12"/>
      <c r="Y12" s="70"/>
      <c r="Z12" s="12"/>
      <c r="AA12" s="12"/>
    </row>
    <row r="13" spans="1:30" s="2" customFormat="1" ht="15" x14ac:dyDescent="0.25">
      <c r="A13" s="128" t="s">
        <v>17</v>
      </c>
      <c r="B13" s="129"/>
      <c r="C13" s="129"/>
      <c r="E13" s="13">
        <v>4933</v>
      </c>
      <c r="F13" s="12"/>
      <c r="G13" s="12">
        <v>1359</v>
      </c>
      <c r="H13" s="12"/>
      <c r="I13" s="12">
        <v>1367</v>
      </c>
      <c r="J13" s="12"/>
      <c r="K13" s="12">
        <v>1343</v>
      </c>
      <c r="L13" s="12"/>
      <c r="M13" s="12">
        <v>1437</v>
      </c>
      <c r="N13" s="12"/>
      <c r="O13" s="13">
        <f>SUM(G13,I13,K13,M13)</f>
        <v>5506</v>
      </c>
      <c r="P13" s="12"/>
      <c r="Q13" s="12">
        <v>1571</v>
      </c>
      <c r="R13" s="12"/>
      <c r="S13" s="12">
        <v>1665</v>
      </c>
      <c r="T13" s="12"/>
      <c r="U13" s="12"/>
      <c r="V13" s="12">
        <v>704</v>
      </c>
      <c r="W13" s="10"/>
      <c r="X13" s="12"/>
      <c r="Y13" s="70"/>
      <c r="Z13" s="12"/>
      <c r="AA13" s="12">
        <v>983</v>
      </c>
      <c r="AD13" s="12">
        <f>+AA13+V13</f>
        <v>1687</v>
      </c>
    </row>
    <row r="14" spans="1:30" s="2" customFormat="1" ht="4.5" customHeight="1" x14ac:dyDescent="0.2">
      <c r="E14" s="13"/>
      <c r="F14" s="12"/>
      <c r="G14" s="12"/>
      <c r="H14" s="12"/>
      <c r="I14" s="12"/>
      <c r="J14" s="12"/>
      <c r="K14" s="12"/>
      <c r="L14" s="12"/>
      <c r="M14" s="12"/>
      <c r="N14" s="12"/>
      <c r="O14" s="13"/>
      <c r="P14" s="12"/>
      <c r="Q14" s="12"/>
      <c r="R14" s="12"/>
      <c r="S14" s="12"/>
      <c r="T14" s="12"/>
      <c r="U14" s="12"/>
      <c r="V14" s="12"/>
      <c r="W14" s="12"/>
      <c r="X14" s="12"/>
      <c r="Y14" s="70"/>
      <c r="Z14" s="12"/>
      <c r="AA14" s="12"/>
    </row>
    <row r="15" spans="1:30" s="2" customFormat="1" ht="15" x14ac:dyDescent="0.25">
      <c r="A15" s="128" t="s">
        <v>19</v>
      </c>
      <c r="B15" s="129"/>
      <c r="C15" s="129"/>
      <c r="E15" s="13">
        <v>8</v>
      </c>
      <c r="F15" s="12"/>
      <c r="G15" s="12">
        <v>0</v>
      </c>
      <c r="H15" s="12"/>
      <c r="I15" s="12">
        <v>0</v>
      </c>
      <c r="J15" s="12"/>
      <c r="K15" s="12">
        <v>10</v>
      </c>
      <c r="L15" s="12"/>
      <c r="M15" s="12">
        <v>2</v>
      </c>
      <c r="N15" s="12"/>
      <c r="O15" s="13">
        <f>SUM(G15,I15,K15,M15)</f>
        <v>12</v>
      </c>
      <c r="P15" s="12"/>
      <c r="Q15" s="12">
        <v>0</v>
      </c>
      <c r="R15" s="12"/>
      <c r="S15" s="12">
        <v>1</v>
      </c>
      <c r="T15" s="12"/>
      <c r="U15" s="12"/>
      <c r="V15" s="12">
        <v>0</v>
      </c>
      <c r="W15" s="10"/>
      <c r="X15" s="12"/>
      <c r="Y15" s="70"/>
      <c r="Z15" s="12"/>
      <c r="AA15" s="12">
        <v>1</v>
      </c>
      <c r="AD15" s="12">
        <f>+AA15+V15</f>
        <v>1</v>
      </c>
    </row>
    <row r="16" spans="1:30" s="2" customFormat="1" ht="4.5" customHeight="1" x14ac:dyDescent="0.2">
      <c r="E16" s="15"/>
      <c r="F16" s="12"/>
      <c r="G16" s="12"/>
      <c r="H16" s="12"/>
      <c r="I16" s="14"/>
      <c r="J16" s="12"/>
      <c r="K16" s="14"/>
      <c r="L16" s="12"/>
      <c r="M16" s="14"/>
      <c r="N16" s="12"/>
      <c r="O16" s="15"/>
      <c r="P16" s="12"/>
      <c r="Q16" s="12"/>
      <c r="R16" s="12"/>
      <c r="S16" s="14"/>
      <c r="T16" s="12"/>
      <c r="U16" s="12"/>
      <c r="V16" s="12"/>
      <c r="W16" s="12"/>
      <c r="X16" s="12"/>
      <c r="Y16" s="70"/>
      <c r="Z16" s="12"/>
      <c r="AA16" s="12"/>
    </row>
    <row r="17" spans="1:30" s="2" customFormat="1" ht="15.75" thickBot="1" x14ac:dyDescent="0.3">
      <c r="A17" s="126" t="s">
        <v>20</v>
      </c>
      <c r="B17" s="127"/>
      <c r="C17" s="127"/>
      <c r="E17" s="110">
        <f>SUM(E11:E15)</f>
        <v>6736</v>
      </c>
      <c r="F17" s="111"/>
      <c r="G17" s="112">
        <f>SUM(G11:G15)</f>
        <v>1879</v>
      </c>
      <c r="H17" s="111"/>
      <c r="I17" s="112">
        <f>SUM(I11:I15)</f>
        <v>1880</v>
      </c>
      <c r="J17" s="111"/>
      <c r="K17" s="112">
        <f>SUM(K11:K15)</f>
        <v>1860</v>
      </c>
      <c r="L17" s="111"/>
      <c r="M17" s="112">
        <f>SUM(M11:M15)</f>
        <v>2013</v>
      </c>
      <c r="N17" s="111"/>
      <c r="O17" s="110">
        <f>SUM(G17,I17,K17,M17)</f>
        <v>7632</v>
      </c>
      <c r="P17" s="111"/>
      <c r="Q17" s="112">
        <f>SUM(Q11:Q15)</f>
        <v>2044</v>
      </c>
      <c r="R17" s="111"/>
      <c r="S17" s="112">
        <f>SUM(S11:S15)</f>
        <v>2160</v>
      </c>
      <c r="T17" s="111"/>
      <c r="U17" s="111"/>
      <c r="V17" s="112">
        <f>SUM(V11:V15)</f>
        <v>883</v>
      </c>
      <c r="W17" s="111"/>
      <c r="X17" s="113"/>
      <c r="Y17" s="111"/>
      <c r="Z17" s="111"/>
      <c r="AA17" s="112">
        <f>SUM(AA11:AA15)</f>
        <v>1284</v>
      </c>
      <c r="AB17" s="111"/>
      <c r="AC17" s="111"/>
      <c r="AD17" s="112">
        <f>SUM(AD11:AD15)</f>
        <v>2167</v>
      </c>
    </row>
    <row r="18" spans="1:30" s="2" customFormat="1" ht="15" x14ac:dyDescent="0.25">
      <c r="A18" s="31"/>
      <c r="B18" s="32"/>
      <c r="C18" s="32"/>
      <c r="E18" s="21"/>
      <c r="F18" s="12"/>
      <c r="G18" s="12"/>
      <c r="H18" s="12"/>
      <c r="I18" s="12"/>
      <c r="J18" s="12"/>
      <c r="K18" s="12"/>
      <c r="L18" s="12"/>
      <c r="M18" s="12"/>
      <c r="N18" s="12"/>
      <c r="O18" s="21"/>
      <c r="P18" s="12"/>
      <c r="Q18" s="12"/>
      <c r="R18" s="12"/>
      <c r="S18" s="12"/>
      <c r="T18" s="12"/>
      <c r="U18" s="12"/>
      <c r="V18" s="12"/>
      <c r="W18" s="12"/>
      <c r="X18" s="55"/>
      <c r="Y18" s="12"/>
      <c r="Z18" s="12"/>
      <c r="AA18" s="12"/>
      <c r="AB18" s="12"/>
      <c r="AC18" s="12"/>
      <c r="AD18" s="12"/>
    </row>
    <row r="19" spans="1:30" s="2" customFormat="1" ht="15" x14ac:dyDescent="0.25">
      <c r="A19" s="31"/>
      <c r="B19" s="32"/>
      <c r="C19" s="32"/>
      <c r="E19" s="12"/>
      <c r="F19" s="12"/>
      <c r="G19" s="12"/>
      <c r="H19" s="12"/>
      <c r="I19" s="12"/>
      <c r="J19" s="12"/>
      <c r="K19" s="12"/>
      <c r="L19" s="12"/>
      <c r="M19" s="12"/>
      <c r="N19" s="12"/>
      <c r="O19" s="29"/>
      <c r="P19" s="12"/>
      <c r="Q19" s="12"/>
      <c r="R19" s="12"/>
      <c r="S19" s="12"/>
      <c r="T19" s="12"/>
      <c r="U19" s="12"/>
      <c r="V19" s="12"/>
      <c r="W19" s="12"/>
      <c r="X19" s="12"/>
      <c r="Y19" s="12"/>
      <c r="Z19" s="12"/>
      <c r="AA19" s="12"/>
      <c r="AB19" s="12"/>
      <c r="AC19" s="12"/>
      <c r="AD19" s="12"/>
    </row>
    <row r="20" spans="1:30" s="2" customFormat="1" ht="17.25" x14ac:dyDescent="0.25">
      <c r="A20" s="31"/>
      <c r="B20" s="32"/>
      <c r="C20" s="32"/>
      <c r="E20" s="144" t="s">
        <v>43</v>
      </c>
      <c r="F20" s="142"/>
      <c r="G20" s="142"/>
      <c r="H20" s="142"/>
      <c r="I20" s="142"/>
      <c r="J20" s="142"/>
      <c r="K20" s="142"/>
      <c r="L20" s="142"/>
      <c r="M20" s="142"/>
      <c r="N20" s="142"/>
      <c r="O20" s="142"/>
      <c r="P20" s="142"/>
      <c r="Q20" s="142"/>
      <c r="R20" s="142"/>
      <c r="S20" s="142"/>
      <c r="T20" s="142"/>
      <c r="U20" s="142"/>
      <c r="V20" s="142"/>
      <c r="W20" s="142"/>
      <c r="X20" s="142"/>
      <c r="Y20" s="57"/>
      <c r="Z20" s="142" t="s">
        <v>7</v>
      </c>
      <c r="AA20" s="142"/>
      <c r="AB20" s="143"/>
      <c r="AD20" s="117" t="s">
        <v>53</v>
      </c>
    </row>
    <row r="21" spans="1:30" s="2" customFormat="1" ht="15" x14ac:dyDescent="0.25">
      <c r="A21" s="31"/>
      <c r="B21" s="32"/>
      <c r="C21" s="32"/>
      <c r="E21" s="3" t="s">
        <v>8</v>
      </c>
      <c r="O21" s="4" t="s">
        <v>8</v>
      </c>
      <c r="U21" s="136" t="s">
        <v>9</v>
      </c>
      <c r="V21" s="166"/>
      <c r="W21" s="166"/>
      <c r="X21" s="50"/>
      <c r="Z21" s="146" t="s">
        <v>9</v>
      </c>
      <c r="AA21" s="147"/>
      <c r="AB21" s="147"/>
      <c r="AD21" s="59" t="s">
        <v>10</v>
      </c>
    </row>
    <row r="22" spans="1:30" s="2" customFormat="1" ht="15" x14ac:dyDescent="0.25">
      <c r="A22" s="31"/>
      <c r="B22" s="32"/>
      <c r="C22" s="32"/>
      <c r="E22" s="4" t="s">
        <v>11</v>
      </c>
      <c r="G22" s="136" t="s">
        <v>12</v>
      </c>
      <c r="H22" s="137"/>
      <c r="I22" s="137"/>
      <c r="J22" s="137"/>
      <c r="K22" s="137"/>
      <c r="L22" s="137"/>
      <c r="M22" s="137"/>
      <c r="O22" s="4" t="s">
        <v>11</v>
      </c>
      <c r="Q22" s="148" t="s">
        <v>12</v>
      </c>
      <c r="R22" s="148"/>
      <c r="S22" s="148"/>
      <c r="T22" s="48"/>
      <c r="U22" s="148" t="s">
        <v>13</v>
      </c>
      <c r="V22" s="148"/>
      <c r="W22" s="148"/>
      <c r="X22" s="51"/>
      <c r="Y22" s="48"/>
      <c r="Z22" s="148" t="s">
        <v>13</v>
      </c>
      <c r="AA22" s="148"/>
      <c r="AB22" s="148"/>
      <c r="AC22" s="65"/>
      <c r="AD22" s="58" t="s">
        <v>11</v>
      </c>
    </row>
    <row r="23" spans="1:30" s="2" customFormat="1" ht="15" x14ac:dyDescent="0.25">
      <c r="A23" s="31"/>
      <c r="B23" s="32"/>
      <c r="C23" s="32"/>
      <c r="E23" s="8">
        <v>45291</v>
      </c>
      <c r="F23" s="5"/>
      <c r="G23" s="6">
        <v>45382</v>
      </c>
      <c r="H23" s="7"/>
      <c r="I23" s="7">
        <v>45473</v>
      </c>
      <c r="J23" s="7"/>
      <c r="K23" s="7">
        <v>45565</v>
      </c>
      <c r="L23" s="7"/>
      <c r="M23" s="7">
        <v>45657</v>
      </c>
      <c r="N23" s="7"/>
      <c r="O23" s="8">
        <v>45657</v>
      </c>
      <c r="P23" s="5"/>
      <c r="Q23" s="6">
        <v>45747</v>
      </c>
      <c r="R23" s="7"/>
      <c r="S23" s="7">
        <v>45838</v>
      </c>
      <c r="T23" s="7"/>
      <c r="U23" s="138" t="s">
        <v>14</v>
      </c>
      <c r="V23" s="139"/>
      <c r="W23" s="139"/>
      <c r="X23" s="52"/>
      <c r="Y23" s="7"/>
      <c r="Z23" s="138" t="s">
        <v>15</v>
      </c>
      <c r="AA23" s="139"/>
      <c r="AB23" s="140"/>
      <c r="AC23" s="5"/>
      <c r="AD23" s="8">
        <v>45930</v>
      </c>
    </row>
    <row r="24" spans="1:30" s="2" customFormat="1" ht="6.75" customHeight="1" x14ac:dyDescent="0.2">
      <c r="E24" s="13"/>
      <c r="F24" s="12"/>
      <c r="G24" s="12"/>
      <c r="H24" s="12"/>
      <c r="I24" s="12"/>
      <c r="J24" s="12"/>
      <c r="K24" s="12"/>
      <c r="L24" s="12"/>
      <c r="M24" s="12"/>
      <c r="N24" s="12"/>
      <c r="O24" s="13"/>
      <c r="P24" s="12"/>
      <c r="Q24" s="12"/>
      <c r="R24" s="12"/>
      <c r="S24" s="12"/>
      <c r="T24" s="12"/>
      <c r="V24" s="12"/>
      <c r="Y24" s="68"/>
    </row>
    <row r="25" spans="1:30" s="2" customFormat="1" ht="15" customHeight="1" x14ac:dyDescent="0.25">
      <c r="A25" s="128" t="s">
        <v>54</v>
      </c>
      <c r="B25" s="129"/>
      <c r="C25" s="129"/>
      <c r="E25" s="115">
        <v>4459</v>
      </c>
      <c r="F25" s="111"/>
      <c r="G25" s="111">
        <v>1220</v>
      </c>
      <c r="H25" s="111"/>
      <c r="I25" s="111">
        <v>995</v>
      </c>
      <c r="J25" s="111"/>
      <c r="K25" s="111">
        <v>961</v>
      </c>
      <c r="L25" s="111"/>
      <c r="M25" s="111">
        <v>1239</v>
      </c>
      <c r="N25" s="111"/>
      <c r="O25" s="115">
        <f>SUM(G25,I25,K25,M25)</f>
        <v>4415</v>
      </c>
      <c r="P25" s="111"/>
      <c r="Q25" s="111">
        <v>1215</v>
      </c>
      <c r="R25" s="111"/>
      <c r="S25" s="111">
        <v>1085</v>
      </c>
      <c r="T25" s="111"/>
      <c r="U25" s="111"/>
      <c r="V25" s="111">
        <v>412.00000000000006</v>
      </c>
      <c r="W25" s="111"/>
      <c r="X25" s="111"/>
      <c r="Y25" s="116"/>
      <c r="Z25" s="111"/>
      <c r="AA25" s="111">
        <v>545</v>
      </c>
      <c r="AB25" s="111"/>
      <c r="AC25" s="111"/>
      <c r="AD25" s="111">
        <f>+AA25+V25</f>
        <v>957</v>
      </c>
    </row>
    <row r="26" spans="1:30" s="2" customFormat="1" ht="4.5" customHeight="1" x14ac:dyDescent="0.2">
      <c r="E26" s="13"/>
      <c r="F26" s="12"/>
      <c r="G26" s="12"/>
      <c r="H26" s="12"/>
      <c r="I26" s="12"/>
      <c r="J26" s="12"/>
      <c r="K26" s="12"/>
      <c r="L26" s="12"/>
      <c r="M26" s="12"/>
      <c r="N26" s="12"/>
      <c r="O26" s="13"/>
      <c r="P26" s="12"/>
      <c r="Q26" s="12"/>
      <c r="R26" s="12"/>
      <c r="S26" s="12"/>
      <c r="T26" s="12"/>
      <c r="U26" s="12"/>
      <c r="V26" s="12"/>
      <c r="W26" s="12"/>
      <c r="X26" s="12"/>
      <c r="Y26" s="70"/>
      <c r="Z26" s="12"/>
      <c r="AA26" s="12"/>
    </row>
    <row r="27" spans="1:30" s="2" customFormat="1" ht="15" customHeight="1" x14ac:dyDescent="0.25">
      <c r="A27" s="128" t="s">
        <v>55</v>
      </c>
      <c r="B27" s="129"/>
      <c r="C27" s="129"/>
      <c r="E27" s="13">
        <v>1751</v>
      </c>
      <c r="F27" s="12"/>
      <c r="G27" s="12">
        <v>347</v>
      </c>
      <c r="H27" s="12"/>
      <c r="I27" s="12">
        <v>265</v>
      </c>
      <c r="J27" s="12"/>
      <c r="K27" s="12">
        <v>259</v>
      </c>
      <c r="L27" s="12"/>
      <c r="M27" s="12">
        <v>470</v>
      </c>
      <c r="N27" s="12"/>
      <c r="O27" s="13">
        <f>SUM(G27,I27,K27,M27)</f>
        <v>1341</v>
      </c>
      <c r="P27" s="12"/>
      <c r="Q27" s="12">
        <v>341</v>
      </c>
      <c r="R27" s="12"/>
      <c r="S27" s="12">
        <v>294</v>
      </c>
      <c r="T27" s="12"/>
      <c r="U27" s="12"/>
      <c r="V27" s="12">
        <v>114</v>
      </c>
      <c r="W27" s="12"/>
      <c r="X27" s="12"/>
      <c r="Y27" s="70"/>
      <c r="Z27" s="12"/>
      <c r="AA27" s="12">
        <v>152.99999999999994</v>
      </c>
      <c r="AD27" s="12">
        <f>+AA27+V27</f>
        <v>266.99999999999994</v>
      </c>
    </row>
    <row r="28" spans="1:30" s="2" customFormat="1" ht="4.5" customHeight="1" x14ac:dyDescent="0.2">
      <c r="E28" s="13"/>
      <c r="F28" s="12"/>
      <c r="G28" s="12"/>
      <c r="H28" s="12"/>
      <c r="I28" s="12"/>
      <c r="J28" s="12"/>
      <c r="K28" s="12"/>
      <c r="L28" s="12"/>
      <c r="M28" s="12"/>
      <c r="N28" s="12"/>
      <c r="O28" s="13"/>
      <c r="P28" s="12"/>
      <c r="Q28" s="12"/>
      <c r="R28" s="12"/>
      <c r="S28" s="12"/>
      <c r="T28" s="12"/>
      <c r="U28" s="12"/>
      <c r="V28" s="12"/>
      <c r="W28" s="12"/>
      <c r="X28" s="12"/>
      <c r="Y28" s="70"/>
      <c r="Z28" s="12"/>
      <c r="AA28" s="12"/>
    </row>
    <row r="29" spans="1:30" s="2" customFormat="1" ht="15" customHeight="1" x14ac:dyDescent="0.2">
      <c r="A29" s="2" t="s">
        <v>56</v>
      </c>
      <c r="E29" s="13">
        <v>2189</v>
      </c>
      <c r="F29" s="12"/>
      <c r="G29" s="12">
        <v>598</v>
      </c>
      <c r="H29" s="12"/>
      <c r="I29" s="12">
        <v>594</v>
      </c>
      <c r="J29" s="12"/>
      <c r="K29" s="12">
        <v>591</v>
      </c>
      <c r="L29" s="12"/>
      <c r="M29" s="12">
        <v>590</v>
      </c>
      <c r="N29" s="12"/>
      <c r="O29" s="13">
        <f>SUM(G29,I29,K29,M29)</f>
        <v>2373</v>
      </c>
      <c r="P29" s="12"/>
      <c r="Q29" s="12">
        <v>597</v>
      </c>
      <c r="R29" s="12"/>
      <c r="S29" s="12">
        <v>624</v>
      </c>
      <c r="T29" s="12"/>
      <c r="U29" s="12"/>
      <c r="V29" s="12">
        <v>252.00000000000009</v>
      </c>
      <c r="W29" s="12"/>
      <c r="X29" s="12"/>
      <c r="Y29" s="69"/>
      <c r="Z29" s="12"/>
      <c r="AA29" s="12">
        <v>350.99999999999989</v>
      </c>
      <c r="AD29" s="12">
        <f>+AA29+V29</f>
        <v>603</v>
      </c>
    </row>
    <row r="30" spans="1:30" s="2" customFormat="1" ht="4.5" customHeight="1" x14ac:dyDescent="0.2">
      <c r="E30" s="15"/>
      <c r="F30" s="12"/>
      <c r="G30" s="14"/>
      <c r="H30" s="12"/>
      <c r="I30" s="14"/>
      <c r="J30" s="12"/>
      <c r="K30" s="14"/>
      <c r="L30" s="12"/>
      <c r="M30" s="14"/>
      <c r="N30" s="12"/>
      <c r="O30" s="15"/>
      <c r="P30" s="12"/>
      <c r="Q30" s="14"/>
      <c r="R30" s="12"/>
      <c r="S30" s="14"/>
      <c r="T30" s="12"/>
      <c r="U30" s="12"/>
      <c r="V30" s="14"/>
      <c r="W30" s="12"/>
      <c r="X30" s="12"/>
      <c r="Y30" s="70"/>
      <c r="Z30" s="12"/>
      <c r="AA30" s="14"/>
      <c r="AD30" s="14"/>
    </row>
    <row r="31" spans="1:30" s="2" customFormat="1" ht="15.75" thickBot="1" x14ac:dyDescent="0.3">
      <c r="A31" s="126" t="s">
        <v>21</v>
      </c>
      <c r="B31" s="127"/>
      <c r="C31" s="127"/>
      <c r="E31" s="110">
        <f>SUM(E25:E29)</f>
        <v>8399</v>
      </c>
      <c r="F31" s="111"/>
      <c r="G31" s="112">
        <f>SUM(G25:G29)</f>
        <v>2165</v>
      </c>
      <c r="H31" s="111"/>
      <c r="I31" s="112">
        <f>SUM(I25:I29)</f>
        <v>1854</v>
      </c>
      <c r="J31" s="111"/>
      <c r="K31" s="112">
        <f>SUM(K25:K29)</f>
        <v>1811</v>
      </c>
      <c r="L31" s="111"/>
      <c r="M31" s="112">
        <f>SUM(M25:M29)</f>
        <v>2299</v>
      </c>
      <c r="N31" s="111"/>
      <c r="O31" s="110">
        <f>SUM(G31,I31,K31,M31)</f>
        <v>8129</v>
      </c>
      <c r="P31" s="111"/>
      <c r="Q31" s="112">
        <f>SUM(Q25:Q29)</f>
        <v>2153</v>
      </c>
      <c r="R31" s="111"/>
      <c r="S31" s="112">
        <f>SUM(S25:S29)</f>
        <v>2003</v>
      </c>
      <c r="T31" s="111"/>
      <c r="U31" s="111"/>
      <c r="V31" s="112">
        <f>SUM(V25:V29)</f>
        <v>778.00000000000011</v>
      </c>
      <c r="W31" s="111"/>
      <c r="X31" s="113"/>
      <c r="Y31" s="111"/>
      <c r="Z31" s="111"/>
      <c r="AA31" s="112">
        <f>SUM(AA25:AA29)</f>
        <v>1049</v>
      </c>
      <c r="AB31" s="111"/>
      <c r="AC31" s="111"/>
      <c r="AD31" s="112">
        <f>SUM(AD25:AD29)</f>
        <v>1827</v>
      </c>
    </row>
    <row r="32" spans="1:30" s="2" customFormat="1" ht="12" customHeight="1" x14ac:dyDescent="0.2">
      <c r="E32" s="13"/>
      <c r="F32" s="12"/>
      <c r="G32" s="12"/>
      <c r="H32" s="12"/>
      <c r="I32" s="12"/>
      <c r="J32" s="12"/>
      <c r="K32" s="12"/>
      <c r="L32" s="12"/>
      <c r="M32" s="12"/>
      <c r="N32" s="12"/>
      <c r="O32" s="13"/>
      <c r="P32" s="12"/>
      <c r="Q32" s="12"/>
      <c r="R32" s="12"/>
      <c r="S32" s="12"/>
      <c r="T32" s="12"/>
      <c r="U32" s="12"/>
      <c r="V32" s="12"/>
      <c r="W32" s="12"/>
      <c r="X32" s="12"/>
      <c r="Y32" s="70"/>
      <c r="Z32" s="12"/>
      <c r="AA32" s="12"/>
      <c r="AB32" s="12"/>
      <c r="AC32" s="12"/>
      <c r="AD32" s="12"/>
    </row>
    <row r="33" spans="1:30" s="2" customFormat="1" ht="15.75" thickBot="1" x14ac:dyDescent="0.3">
      <c r="A33" s="126" t="s">
        <v>44</v>
      </c>
      <c r="B33" s="127"/>
      <c r="C33" s="127"/>
      <c r="E33" s="35">
        <f>+E17-E31</f>
        <v>-1663</v>
      </c>
      <c r="F33" s="10"/>
      <c r="G33" s="34">
        <f>+G17-G31</f>
        <v>-286</v>
      </c>
      <c r="H33" s="10"/>
      <c r="I33" s="34">
        <f>+I17-I31</f>
        <v>26</v>
      </c>
      <c r="J33" s="10"/>
      <c r="K33" s="34">
        <f>+K17-K31</f>
        <v>49</v>
      </c>
      <c r="L33" s="10"/>
      <c r="M33" s="34">
        <f>+M17-M31</f>
        <v>-286</v>
      </c>
      <c r="N33" s="10"/>
      <c r="O33" s="35">
        <f>SUM(G33,I33,K33,M33)</f>
        <v>-497</v>
      </c>
      <c r="P33" s="10"/>
      <c r="Q33" s="34">
        <f>+Q17-Q31</f>
        <v>-109</v>
      </c>
      <c r="R33" s="10"/>
      <c r="S33" s="34">
        <f>+S17-S31</f>
        <v>157</v>
      </c>
      <c r="T33" s="10"/>
      <c r="U33" s="12"/>
      <c r="V33" s="34">
        <f>+V17-V31</f>
        <v>104.99999999999989</v>
      </c>
      <c r="W33" s="12"/>
      <c r="X33" s="12"/>
      <c r="Y33" s="71"/>
      <c r="Z33" s="23"/>
      <c r="AA33" s="34">
        <f>+AA17-AA31</f>
        <v>235</v>
      </c>
      <c r="AB33" s="10"/>
      <c r="AC33" s="10"/>
      <c r="AD33" s="34">
        <f>+AD17-AD31</f>
        <v>340</v>
      </c>
    </row>
    <row r="34" spans="1:30" s="2" customFormat="1" ht="15" x14ac:dyDescent="0.25">
      <c r="A34" s="31"/>
      <c r="B34" s="32"/>
      <c r="C34" s="32"/>
      <c r="E34" s="11"/>
      <c r="F34" s="10"/>
      <c r="G34" s="10"/>
      <c r="H34" s="10"/>
      <c r="I34" s="10"/>
      <c r="J34" s="10"/>
      <c r="K34" s="10"/>
      <c r="L34" s="10"/>
      <c r="M34" s="10"/>
      <c r="N34" s="10"/>
      <c r="O34" s="11"/>
      <c r="P34" s="10"/>
      <c r="Q34" s="10"/>
      <c r="R34" s="10"/>
      <c r="S34" s="10"/>
      <c r="T34" s="10"/>
      <c r="U34" s="10"/>
      <c r="V34" s="10"/>
      <c r="W34" s="10"/>
      <c r="X34" s="10"/>
      <c r="Y34" s="70"/>
      <c r="Z34" s="10"/>
      <c r="AA34" s="10"/>
    </row>
    <row r="35" spans="1:30" s="2" customFormat="1" ht="15" x14ac:dyDescent="0.25">
      <c r="A35" s="171" t="s">
        <v>61</v>
      </c>
      <c r="B35" s="172"/>
      <c r="C35" s="32"/>
      <c r="E35" s="11"/>
      <c r="F35" s="10"/>
      <c r="G35" s="10"/>
      <c r="H35" s="10"/>
      <c r="I35" s="10"/>
      <c r="J35" s="10"/>
      <c r="K35" s="10"/>
      <c r="L35" s="10"/>
      <c r="M35" s="10"/>
      <c r="N35" s="10"/>
      <c r="O35" s="11"/>
      <c r="P35" s="10"/>
      <c r="Q35" s="10"/>
      <c r="R35" s="10"/>
      <c r="S35" s="10"/>
      <c r="T35" s="10"/>
      <c r="U35" s="10"/>
      <c r="V35" s="10"/>
      <c r="W35" s="10"/>
      <c r="X35" s="10"/>
      <c r="Y35" s="70"/>
      <c r="Z35" s="10"/>
      <c r="AA35" s="10"/>
    </row>
    <row r="36" spans="1:30" s="2" customFormat="1" ht="5.25" customHeight="1" x14ac:dyDescent="0.25">
      <c r="A36" s="31"/>
      <c r="B36"/>
      <c r="C36" s="32"/>
      <c r="E36" s="11"/>
      <c r="F36" s="10"/>
      <c r="G36" s="10"/>
      <c r="H36" s="10"/>
      <c r="I36" s="10"/>
      <c r="J36" s="10"/>
      <c r="K36" s="10"/>
      <c r="L36" s="10"/>
      <c r="M36" s="10"/>
      <c r="N36" s="10"/>
      <c r="O36" s="11"/>
      <c r="P36" s="10"/>
      <c r="Q36" s="10"/>
      <c r="R36" s="10"/>
      <c r="S36" s="10"/>
      <c r="T36" s="10"/>
      <c r="U36" s="10"/>
      <c r="V36" s="10"/>
      <c r="W36" s="10"/>
      <c r="X36" s="10"/>
      <c r="Y36" s="70"/>
      <c r="Z36" s="10"/>
      <c r="AA36" s="10"/>
    </row>
    <row r="37" spans="1:30" s="2" customFormat="1" ht="17.25" x14ac:dyDescent="0.25">
      <c r="A37" s="2" t="s">
        <v>62</v>
      </c>
      <c r="B37"/>
      <c r="C37" s="32"/>
      <c r="E37" s="37">
        <v>67.5</v>
      </c>
      <c r="F37" s="36"/>
      <c r="G37" s="36">
        <v>71.2</v>
      </c>
      <c r="H37" s="36"/>
      <c r="I37" s="36">
        <v>68.400000000000006</v>
      </c>
      <c r="J37" s="36"/>
      <c r="K37" s="36">
        <v>71.900000000000006</v>
      </c>
      <c r="L37" s="36"/>
      <c r="M37" s="36">
        <v>77.5</v>
      </c>
      <c r="N37" s="36"/>
      <c r="O37" s="37">
        <v>77.5</v>
      </c>
      <c r="P37" s="36"/>
      <c r="Q37" s="36">
        <v>79</v>
      </c>
      <c r="R37" s="36"/>
      <c r="S37" s="36">
        <v>77.7</v>
      </c>
      <c r="T37" s="36"/>
      <c r="U37" s="36"/>
      <c r="V37" s="80" t="s">
        <v>37</v>
      </c>
      <c r="W37" s="80"/>
      <c r="X37" s="80"/>
      <c r="Y37" s="81"/>
      <c r="Z37" s="80"/>
      <c r="AA37" s="80" t="s">
        <v>37</v>
      </c>
      <c r="AD37" s="2">
        <v>79.099999999999994</v>
      </c>
    </row>
    <row r="38" spans="1:30" s="2" customFormat="1" ht="4.5" customHeight="1" x14ac:dyDescent="0.25">
      <c r="B38" s="32"/>
      <c r="C38" s="32"/>
      <c r="E38" s="11"/>
      <c r="F38" s="10"/>
      <c r="G38" s="10"/>
      <c r="H38" s="10"/>
      <c r="I38" s="10"/>
      <c r="J38" s="10"/>
      <c r="K38" s="10"/>
      <c r="L38" s="10"/>
      <c r="M38" s="10"/>
      <c r="N38" s="10"/>
      <c r="O38" s="11"/>
      <c r="P38" s="10"/>
      <c r="Q38" s="10"/>
      <c r="R38" s="10"/>
      <c r="S38" s="10"/>
      <c r="T38" s="10"/>
      <c r="U38" s="10"/>
      <c r="V38" s="10"/>
      <c r="W38" s="10"/>
      <c r="X38" s="10"/>
      <c r="Y38" s="70"/>
      <c r="Z38" s="10"/>
      <c r="AA38" s="10"/>
    </row>
    <row r="39" spans="1:30" s="2" customFormat="1" ht="15" x14ac:dyDescent="0.25">
      <c r="A39" s="2" t="s">
        <v>20</v>
      </c>
      <c r="B39" s="32"/>
      <c r="C39" s="32"/>
      <c r="E39" s="11">
        <v>4446</v>
      </c>
      <c r="F39" s="10"/>
      <c r="G39" s="10">
        <v>1459</v>
      </c>
      <c r="H39" s="10"/>
      <c r="I39" s="10">
        <v>1445</v>
      </c>
      <c r="J39" s="10"/>
      <c r="K39" s="10">
        <v>1428</v>
      </c>
      <c r="L39" s="10"/>
      <c r="M39" s="10">
        <v>1564</v>
      </c>
      <c r="N39" s="10"/>
      <c r="O39" s="11">
        <f>SUM(G39,I39,K39,M39)</f>
        <v>5896</v>
      </c>
      <c r="P39" s="10"/>
      <c r="Q39" s="10">
        <v>1686</v>
      </c>
      <c r="R39" s="10"/>
      <c r="S39" s="10">
        <v>1771</v>
      </c>
      <c r="T39" s="10"/>
      <c r="U39" s="10"/>
      <c r="V39" s="10">
        <v>708.80826933999981</v>
      </c>
      <c r="W39" s="10"/>
      <c r="X39" s="10"/>
      <c r="Y39" s="69"/>
      <c r="Z39" s="10"/>
      <c r="AA39" s="10">
        <v>1060.0065062400004</v>
      </c>
      <c r="AD39" s="10">
        <f>+AA39+V39</f>
        <v>1768.8147755800001</v>
      </c>
    </row>
    <row r="40" spans="1:30" s="2" customFormat="1" ht="7.5" customHeight="1" x14ac:dyDescent="0.2">
      <c r="E40" s="21"/>
      <c r="F40" s="12"/>
      <c r="G40" s="12"/>
      <c r="H40" s="12"/>
      <c r="I40" s="12"/>
      <c r="J40" s="12"/>
      <c r="K40" s="12"/>
      <c r="L40" s="12"/>
      <c r="M40" s="12"/>
      <c r="N40" s="12"/>
      <c r="O40" s="21"/>
      <c r="P40" s="12"/>
      <c r="Q40" s="12"/>
      <c r="R40" s="12"/>
      <c r="S40" s="12"/>
      <c r="T40" s="12"/>
      <c r="U40" s="12"/>
      <c r="V40" s="12"/>
      <c r="W40" s="12"/>
      <c r="X40" s="12"/>
      <c r="Y40" s="70"/>
      <c r="Z40" s="12"/>
      <c r="AA40" s="12"/>
    </row>
    <row r="41" spans="1:30" s="2" customFormat="1" x14ac:dyDescent="0.2">
      <c r="Y41" s="23"/>
    </row>
    <row r="42" spans="1:30" s="2" customFormat="1" x14ac:dyDescent="0.2">
      <c r="Y42" s="12"/>
    </row>
    <row r="43" spans="1:30" s="2" customFormat="1" ht="26.25" customHeight="1" x14ac:dyDescent="0.25">
      <c r="A43" s="163" t="s">
        <v>57</v>
      </c>
      <c r="B43" s="164"/>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row>
    <row r="44" spans="1:30" s="2" customFormat="1" ht="6.75" customHeight="1" x14ac:dyDescent="0.2">
      <c r="A44" s="1"/>
      <c r="B44" s="1"/>
      <c r="C44" s="1"/>
      <c r="D44" s="1"/>
      <c r="E44" s="1"/>
      <c r="F44" s="1"/>
      <c r="G44" s="1"/>
      <c r="H44" s="1"/>
      <c r="I44" s="1"/>
      <c r="J44" s="1"/>
      <c r="K44" s="1"/>
      <c r="L44" s="1"/>
      <c r="M44" s="1"/>
      <c r="N44" s="1"/>
      <c r="O44" s="1"/>
      <c r="P44" s="1"/>
      <c r="Q44" s="1"/>
      <c r="R44" s="1"/>
      <c r="S44" s="1"/>
      <c r="T44" s="1"/>
      <c r="U44" s="12"/>
      <c r="V44" s="12"/>
      <c r="W44" s="12"/>
      <c r="X44" s="12"/>
      <c r="AB44" s="1"/>
      <c r="AC44" s="1"/>
      <c r="AD44" s="1"/>
    </row>
    <row r="45" spans="1:30" s="2" customFormat="1" ht="24.75" customHeight="1" x14ac:dyDescent="0.25">
      <c r="A45" s="163" t="s">
        <v>58</v>
      </c>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row>
    <row r="46" spans="1:30" s="2" customFormat="1" ht="7.5" customHeight="1" x14ac:dyDescent="0.25">
      <c r="A46" s="102"/>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row>
    <row r="47" spans="1:30" s="2" customFormat="1" ht="24.75" customHeight="1" x14ac:dyDescent="0.2">
      <c r="A47" s="163" t="s">
        <v>63</v>
      </c>
      <c r="B47" s="163"/>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row>
    <row r="48" spans="1:30" s="2" customFormat="1" ht="6.75" customHeight="1" x14ac:dyDescent="0.2">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row>
    <row r="49" spans="1:30" s="22" customFormat="1" ht="55.5" customHeight="1" x14ac:dyDescent="0.25">
      <c r="A49" s="163" t="s">
        <v>135</v>
      </c>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row>
    <row r="53" spans="1:30" x14ac:dyDescent="0.2">
      <c r="S53" s="72"/>
    </row>
    <row r="55" spans="1:30" x14ac:dyDescent="0.2">
      <c r="S55" s="72"/>
    </row>
  </sheetData>
  <mergeCells count="37">
    <mergeCell ref="E20:X20"/>
    <mergeCell ref="AB1:AD1"/>
    <mergeCell ref="Z7:AB7"/>
    <mergeCell ref="U8:W8"/>
    <mergeCell ref="Z8:AB8"/>
    <mergeCell ref="U9:W9"/>
    <mergeCell ref="Z9:AB9"/>
    <mergeCell ref="Y1:AA1"/>
    <mergeCell ref="E6:X6"/>
    <mergeCell ref="A2:E2"/>
    <mergeCell ref="Z6:AB6"/>
    <mergeCell ref="U7:W7"/>
    <mergeCell ref="A3:D3"/>
    <mergeCell ref="G8:M8"/>
    <mergeCell ref="A17:C17"/>
    <mergeCell ref="A47:AD47"/>
    <mergeCell ref="A49:AD49"/>
    <mergeCell ref="A31:C31"/>
    <mergeCell ref="A33:C33"/>
    <mergeCell ref="A35:B35"/>
    <mergeCell ref="A45:AD45"/>
    <mergeCell ref="A25:C25"/>
    <mergeCell ref="Q8:S8"/>
    <mergeCell ref="Z23:AB23"/>
    <mergeCell ref="A43:AD43"/>
    <mergeCell ref="U23:W23"/>
    <mergeCell ref="A27:C27"/>
    <mergeCell ref="Z20:AB20"/>
    <mergeCell ref="U21:W21"/>
    <mergeCell ref="Z21:AB21"/>
    <mergeCell ref="G22:M22"/>
    <mergeCell ref="Q22:S22"/>
    <mergeCell ref="U22:W22"/>
    <mergeCell ref="Z22:AB22"/>
    <mergeCell ref="A11:C11"/>
    <mergeCell ref="A13:C13"/>
    <mergeCell ref="A15:C15"/>
  </mergeCells>
  <printOptions horizontalCentered="1"/>
  <pageMargins left="0.5" right="0.5" top="0.75" bottom="0.75" header="0.3" footer="0.3"/>
  <pageSetup scale="72"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41440-74FD-4F85-B864-481C82FF3969}">
  <sheetPr>
    <pageSetUpPr fitToPage="1"/>
  </sheetPr>
  <dimension ref="A1:AB31"/>
  <sheetViews>
    <sheetView zoomScaleNormal="100" zoomScaleSheetLayoutView="100" workbookViewId="0">
      <selection activeCell="V27" sqref="V27"/>
    </sheetView>
  </sheetViews>
  <sheetFormatPr defaultColWidth="9.140625" defaultRowHeight="14.25" x14ac:dyDescent="0.2"/>
  <cols>
    <col min="1" max="2" width="11.7109375" style="1" customWidth="1"/>
    <col min="3" max="3" width="3.85546875" style="1" customWidth="1"/>
    <col min="4" max="4" width="1.140625" style="1" customWidth="1"/>
    <col min="5" max="5" width="11.42578125" style="1" bestFit="1" customWidth="1"/>
    <col min="6" max="6" width="1.140625" style="1" customWidth="1"/>
    <col min="7" max="7" width="8.7109375" style="1" bestFit="1" customWidth="1"/>
    <col min="8" max="8" width="0.85546875" style="1" customWidth="1"/>
    <col min="9" max="9" width="9.42578125" style="1" bestFit="1" customWidth="1"/>
    <col min="10" max="10" width="0.85546875" style="1" customWidth="1"/>
    <col min="11" max="11" width="8.7109375" style="1" bestFit="1" customWidth="1"/>
    <col min="12" max="12" width="0.85546875" style="1" customWidth="1"/>
    <col min="13" max="13" width="9" style="1" bestFit="1" customWidth="1"/>
    <col min="14" max="14" width="0.85546875" style="1" customWidth="1"/>
    <col min="15" max="15" width="11.42578125" style="1" bestFit="1" customWidth="1"/>
    <col min="16" max="16" width="1.140625" style="1" customWidth="1"/>
    <col min="17" max="17" width="8.7109375" style="1" bestFit="1" customWidth="1"/>
    <col min="18" max="18" width="0.85546875" style="1" customWidth="1"/>
    <col min="19" max="19" width="8.7109375" style="1" bestFit="1" customWidth="1"/>
    <col min="20" max="20" width="0.85546875" style="1" customWidth="1"/>
    <col min="21" max="21" width="3.140625" style="1" customWidth="1"/>
    <col min="22" max="22" width="9.140625" style="1"/>
    <col min="23" max="23" width="3.140625" style="1" customWidth="1"/>
    <col min="24" max="25" width="1" style="1" customWidth="1"/>
    <col min="26" max="26" width="3" style="1" customWidth="1"/>
    <col min="27" max="27" width="9.140625" style="1"/>
    <col min="28" max="28" width="3" style="1" customWidth="1"/>
    <col min="29" max="16384" width="9.140625" style="1"/>
  </cols>
  <sheetData>
    <row r="1" spans="1:28" s="2" customFormat="1" ht="21.75" x14ac:dyDescent="0.35">
      <c r="A1" s="174" t="s">
        <v>2</v>
      </c>
      <c r="B1" s="175"/>
      <c r="C1" s="175"/>
      <c r="D1" s="175"/>
      <c r="Z1" s="153" t="s">
        <v>64</v>
      </c>
      <c r="AA1" s="154"/>
      <c r="AB1" s="154"/>
    </row>
    <row r="2" spans="1:28" s="2" customFormat="1" ht="15.75" x14ac:dyDescent="0.25">
      <c r="A2" s="132" t="s">
        <v>65</v>
      </c>
      <c r="B2" s="133"/>
      <c r="C2" s="133"/>
      <c r="D2" s="133"/>
      <c r="E2" s="152"/>
    </row>
    <row r="3" spans="1:28" s="2" customFormat="1" ht="15.75" x14ac:dyDescent="0.25">
      <c r="A3" s="132" t="s">
        <v>51</v>
      </c>
      <c r="B3" s="133"/>
      <c r="C3" s="133"/>
      <c r="D3" s="133"/>
    </row>
    <row r="4" spans="1:28" s="2" customFormat="1" ht="15.75" x14ac:dyDescent="0.25">
      <c r="A4" s="25"/>
      <c r="B4" s="26"/>
      <c r="C4" s="26"/>
      <c r="D4" s="26"/>
    </row>
    <row r="5" spans="1:28" s="2" customFormat="1" ht="15.75" x14ac:dyDescent="0.25">
      <c r="A5" s="25"/>
      <c r="B5" s="26"/>
      <c r="C5" s="26"/>
      <c r="D5" s="26"/>
    </row>
    <row r="6" spans="1:28" s="2" customFormat="1" ht="15" x14ac:dyDescent="0.25">
      <c r="E6" s="144" t="s">
        <v>6</v>
      </c>
      <c r="F6" s="142"/>
      <c r="G6" s="142"/>
      <c r="H6" s="142"/>
      <c r="I6" s="142"/>
      <c r="J6" s="142"/>
      <c r="K6" s="142"/>
      <c r="L6" s="142"/>
      <c r="M6" s="142"/>
      <c r="N6" s="142"/>
      <c r="O6" s="142"/>
      <c r="P6" s="142"/>
      <c r="Q6" s="142"/>
      <c r="R6" s="142"/>
      <c r="S6" s="142"/>
      <c r="T6" s="142"/>
      <c r="U6" s="142"/>
      <c r="V6" s="142"/>
      <c r="W6" s="142"/>
      <c r="X6" s="142"/>
      <c r="Y6" s="57"/>
      <c r="Z6" s="142" t="s">
        <v>7</v>
      </c>
      <c r="AA6" s="142"/>
      <c r="AB6" s="143"/>
    </row>
    <row r="7" spans="1:28" s="2" customFormat="1" ht="15" x14ac:dyDescent="0.25">
      <c r="E7" s="3" t="s">
        <v>8</v>
      </c>
      <c r="O7" s="3" t="s">
        <v>8</v>
      </c>
      <c r="U7" s="136" t="s">
        <v>9</v>
      </c>
      <c r="V7" s="166"/>
      <c r="W7" s="166"/>
      <c r="X7" s="50"/>
      <c r="Z7" s="146" t="s">
        <v>9</v>
      </c>
      <c r="AA7" s="147"/>
      <c r="AB7" s="147"/>
    </row>
    <row r="8" spans="1:28" s="2" customFormat="1" ht="15" x14ac:dyDescent="0.25">
      <c r="E8" s="4" t="s">
        <v>11</v>
      </c>
      <c r="G8" s="136" t="s">
        <v>12</v>
      </c>
      <c r="H8" s="137"/>
      <c r="I8" s="137"/>
      <c r="J8" s="137"/>
      <c r="K8" s="137"/>
      <c r="L8" s="137"/>
      <c r="M8" s="137"/>
      <c r="O8" s="4" t="s">
        <v>11</v>
      </c>
      <c r="Q8" s="136" t="s">
        <v>12</v>
      </c>
      <c r="R8" s="170"/>
      <c r="S8" s="170"/>
      <c r="T8" s="65"/>
      <c r="U8" s="136" t="s">
        <v>13</v>
      </c>
      <c r="V8" s="136"/>
      <c r="W8" s="136"/>
      <c r="X8" s="51"/>
      <c r="Y8" s="48"/>
      <c r="Z8" s="148" t="s">
        <v>13</v>
      </c>
      <c r="AA8" s="148"/>
      <c r="AB8" s="148"/>
    </row>
    <row r="9" spans="1:28" s="5" customFormat="1" ht="15" x14ac:dyDescent="0.25">
      <c r="E9" s="8">
        <v>45291</v>
      </c>
      <c r="G9" s="6">
        <v>45382</v>
      </c>
      <c r="H9" s="7"/>
      <c r="I9" s="7">
        <v>45473</v>
      </c>
      <c r="J9" s="7"/>
      <c r="K9" s="7">
        <v>45565</v>
      </c>
      <c r="L9" s="7"/>
      <c r="M9" s="7">
        <v>45657</v>
      </c>
      <c r="N9" s="7"/>
      <c r="O9" s="8">
        <v>45657</v>
      </c>
      <c r="Q9" s="6">
        <v>45747</v>
      </c>
      <c r="R9" s="7"/>
      <c r="S9" s="7">
        <v>45838</v>
      </c>
      <c r="T9" s="7"/>
      <c r="U9" s="138" t="s">
        <v>14</v>
      </c>
      <c r="V9" s="139"/>
      <c r="W9" s="139"/>
      <c r="X9" s="52"/>
      <c r="Y9" s="7"/>
      <c r="Z9" s="138" t="s">
        <v>15</v>
      </c>
      <c r="AA9" s="139"/>
      <c r="AB9" s="140"/>
    </row>
    <row r="10" spans="1:28" s="2" customFormat="1" ht="4.5" customHeight="1" x14ac:dyDescent="0.2">
      <c r="E10" s="9"/>
      <c r="O10" s="9"/>
      <c r="Y10" s="68"/>
    </row>
    <row r="11" spans="1:28" s="2" customFormat="1" ht="15" x14ac:dyDescent="0.25">
      <c r="A11" s="128" t="s">
        <v>18</v>
      </c>
      <c r="B11" s="129"/>
      <c r="C11" s="129"/>
      <c r="E11" s="11">
        <v>813</v>
      </c>
      <c r="F11" s="10"/>
      <c r="G11" s="10">
        <v>153</v>
      </c>
      <c r="H11" s="10"/>
      <c r="I11" s="10">
        <v>138</v>
      </c>
      <c r="J11" s="10"/>
      <c r="K11" s="10">
        <v>108</v>
      </c>
      <c r="L11" s="10"/>
      <c r="M11" s="10">
        <v>414</v>
      </c>
      <c r="N11" s="10"/>
      <c r="O11" s="11">
        <f>SUM(G11,I11,K11,M11)</f>
        <v>813</v>
      </c>
      <c r="P11" s="10"/>
      <c r="Q11" s="10">
        <v>148</v>
      </c>
      <c r="R11" s="10"/>
      <c r="S11" s="10">
        <v>254</v>
      </c>
      <c r="T11" s="10"/>
      <c r="V11" s="10">
        <v>73</v>
      </c>
      <c r="Y11" s="73"/>
      <c r="AA11" s="10">
        <v>39</v>
      </c>
    </row>
    <row r="12" spans="1:28" s="2" customFormat="1" ht="4.5" customHeight="1" x14ac:dyDescent="0.2">
      <c r="E12" s="13"/>
      <c r="F12" s="12"/>
      <c r="G12" s="12"/>
      <c r="H12" s="12"/>
      <c r="I12" s="12"/>
      <c r="J12" s="12"/>
      <c r="K12" s="12"/>
      <c r="L12" s="12"/>
      <c r="M12" s="12"/>
      <c r="N12" s="12"/>
      <c r="O12" s="13"/>
      <c r="P12" s="12"/>
      <c r="Q12" s="12"/>
      <c r="R12" s="12"/>
      <c r="S12" s="12"/>
      <c r="T12" s="12"/>
      <c r="V12" s="12"/>
      <c r="Y12" s="73"/>
      <c r="AA12" s="12"/>
    </row>
    <row r="13" spans="1:28" s="2" customFormat="1" ht="15" x14ac:dyDescent="0.25">
      <c r="A13" s="128" t="s">
        <v>19</v>
      </c>
      <c r="B13" s="129"/>
      <c r="C13" s="129"/>
      <c r="E13" s="13">
        <v>2120</v>
      </c>
      <c r="F13" s="12"/>
      <c r="G13" s="12">
        <v>451</v>
      </c>
      <c r="H13" s="12"/>
      <c r="I13" s="12">
        <v>534</v>
      </c>
      <c r="J13" s="12"/>
      <c r="K13" s="12">
        <v>480</v>
      </c>
      <c r="L13" s="12"/>
      <c r="M13" s="12">
        <v>661</v>
      </c>
      <c r="N13" s="12"/>
      <c r="O13" s="13">
        <f>SUM(G13,I13,K13,M13)</f>
        <v>2126</v>
      </c>
      <c r="P13" s="12"/>
      <c r="Q13" s="12">
        <v>476</v>
      </c>
      <c r="R13" s="12"/>
      <c r="S13" s="12">
        <v>434</v>
      </c>
      <c r="T13" s="12"/>
      <c r="V13" s="12">
        <v>202</v>
      </c>
      <c r="Y13" s="73"/>
      <c r="AA13" s="12">
        <v>440.00000000000011</v>
      </c>
    </row>
    <row r="14" spans="1:28" s="2" customFormat="1" ht="4.5" customHeight="1" x14ac:dyDescent="0.25">
      <c r="B14" s="62"/>
      <c r="C14" s="62"/>
      <c r="E14" s="13"/>
      <c r="F14" s="12"/>
      <c r="G14" s="12"/>
      <c r="H14" s="12"/>
      <c r="I14" s="12"/>
      <c r="J14" s="12"/>
      <c r="K14" s="12"/>
      <c r="L14" s="12"/>
      <c r="M14" s="12"/>
      <c r="N14" s="12"/>
      <c r="O14" s="13"/>
      <c r="P14" s="12"/>
      <c r="Q14" s="12"/>
      <c r="R14" s="12"/>
      <c r="S14" s="12"/>
      <c r="T14" s="12"/>
      <c r="V14" s="12"/>
      <c r="Y14" s="73"/>
      <c r="AA14" s="12"/>
    </row>
    <row r="15" spans="1:28" s="2" customFormat="1" ht="15" x14ac:dyDescent="0.25">
      <c r="A15" s="128" t="s">
        <v>16</v>
      </c>
      <c r="B15" s="129"/>
      <c r="C15" s="129"/>
      <c r="E15" s="13">
        <v>24</v>
      </c>
      <c r="F15" s="12"/>
      <c r="G15" s="12">
        <v>1</v>
      </c>
      <c r="H15" s="12"/>
      <c r="I15" s="12">
        <v>7</v>
      </c>
      <c r="J15" s="12"/>
      <c r="K15" s="12">
        <v>2</v>
      </c>
      <c r="L15" s="12"/>
      <c r="M15" s="12">
        <v>6</v>
      </c>
      <c r="N15" s="12"/>
      <c r="O15" s="13">
        <f>SUM(G15,I15,K15,M15)</f>
        <v>16</v>
      </c>
      <c r="P15" s="12"/>
      <c r="Q15" s="12">
        <v>3</v>
      </c>
      <c r="R15" s="12"/>
      <c r="S15" s="12">
        <v>2</v>
      </c>
      <c r="T15" s="12"/>
      <c r="V15" s="12">
        <v>1</v>
      </c>
      <c r="Y15" s="73"/>
      <c r="AA15" s="12">
        <v>1</v>
      </c>
    </row>
    <row r="16" spans="1:28" s="2" customFormat="1" ht="4.5" customHeight="1" x14ac:dyDescent="0.2">
      <c r="E16" s="15"/>
      <c r="F16" s="12"/>
      <c r="G16" s="12"/>
      <c r="H16" s="12"/>
      <c r="I16" s="14"/>
      <c r="J16" s="12"/>
      <c r="K16" s="14"/>
      <c r="L16" s="12"/>
      <c r="M16" s="14"/>
      <c r="N16" s="12"/>
      <c r="O16" s="15"/>
      <c r="P16" s="12"/>
      <c r="Q16" s="12"/>
      <c r="R16" s="12"/>
      <c r="S16" s="14"/>
      <c r="T16" s="12"/>
      <c r="V16" s="14"/>
      <c r="Y16" s="73"/>
      <c r="AA16" s="14"/>
    </row>
    <row r="17" spans="1:28" s="2" customFormat="1" ht="15" x14ac:dyDescent="0.25">
      <c r="A17" s="126" t="s">
        <v>20</v>
      </c>
      <c r="B17" s="127"/>
      <c r="C17" s="127"/>
      <c r="E17" s="13">
        <f>+E13+E11+E15</f>
        <v>2957</v>
      </c>
      <c r="F17" s="12"/>
      <c r="G17" s="16">
        <f>SUM(G11:G15)</f>
        <v>605</v>
      </c>
      <c r="H17" s="12"/>
      <c r="I17" s="16">
        <f>SUM(I11:I15)</f>
        <v>679</v>
      </c>
      <c r="J17" s="12"/>
      <c r="K17" s="16">
        <f>SUM(K11:K15)</f>
        <v>590</v>
      </c>
      <c r="L17" s="12"/>
      <c r="M17" s="16">
        <f>SUM(M11:M15)</f>
        <v>1081</v>
      </c>
      <c r="N17" s="12"/>
      <c r="O17" s="13">
        <f>SUM(G17,I17,K17,M17)</f>
        <v>2955</v>
      </c>
      <c r="P17" s="12"/>
      <c r="Q17" s="16">
        <f>SUM(Q11:Q15)</f>
        <v>627</v>
      </c>
      <c r="R17" s="12"/>
      <c r="S17" s="16">
        <f>SUM(S11:S15)</f>
        <v>690</v>
      </c>
      <c r="T17" s="12"/>
      <c r="V17" s="16">
        <f>SUM(V11:V15)</f>
        <v>276</v>
      </c>
      <c r="Y17" s="73"/>
      <c r="AA17" s="16">
        <f>SUM(AA11:AA15)</f>
        <v>480.00000000000011</v>
      </c>
    </row>
    <row r="18" spans="1:28" s="2" customFormat="1" ht="9.75" customHeight="1" x14ac:dyDescent="0.2">
      <c r="E18" s="13"/>
      <c r="F18" s="12"/>
      <c r="G18" s="12"/>
      <c r="H18" s="12"/>
      <c r="I18" s="12"/>
      <c r="J18" s="12"/>
      <c r="K18" s="12"/>
      <c r="L18" s="12"/>
      <c r="M18" s="12"/>
      <c r="N18" s="12"/>
      <c r="O18" s="13"/>
      <c r="P18" s="12"/>
      <c r="Q18" s="12"/>
      <c r="R18" s="12"/>
      <c r="S18" s="12"/>
      <c r="T18" s="12"/>
      <c r="V18" s="12"/>
      <c r="Y18" s="73"/>
      <c r="AA18" s="12"/>
    </row>
    <row r="19" spans="1:28" s="2" customFormat="1" ht="15" customHeight="1" x14ac:dyDescent="0.25">
      <c r="A19" s="128" t="s">
        <v>54</v>
      </c>
      <c r="B19" s="129"/>
      <c r="C19" s="129"/>
      <c r="E19" s="13">
        <v>1545</v>
      </c>
      <c r="F19" s="12"/>
      <c r="G19" s="12">
        <v>289</v>
      </c>
      <c r="H19" s="12"/>
      <c r="I19" s="12">
        <v>342</v>
      </c>
      <c r="J19" s="12"/>
      <c r="K19" s="12">
        <v>274</v>
      </c>
      <c r="L19" s="12"/>
      <c r="M19" s="12">
        <v>591</v>
      </c>
      <c r="N19" s="12"/>
      <c r="O19" s="13">
        <f>SUM(G19,I19,K19,M19)</f>
        <v>1496</v>
      </c>
      <c r="P19" s="12"/>
      <c r="Q19" s="12">
        <v>321</v>
      </c>
      <c r="R19" s="12"/>
      <c r="S19" s="12">
        <v>394</v>
      </c>
      <c r="T19" s="12"/>
      <c r="V19" s="12">
        <v>131</v>
      </c>
      <c r="Y19" s="73"/>
      <c r="AA19" s="12">
        <v>337</v>
      </c>
    </row>
    <row r="20" spans="1:28" s="2" customFormat="1" ht="4.5" customHeight="1" x14ac:dyDescent="0.2">
      <c r="E20" s="13"/>
      <c r="F20" s="12"/>
      <c r="G20" s="12"/>
      <c r="H20" s="12"/>
      <c r="I20" s="12"/>
      <c r="J20" s="12"/>
      <c r="K20" s="12"/>
      <c r="L20" s="12"/>
      <c r="M20" s="12"/>
      <c r="N20" s="12"/>
      <c r="O20" s="13"/>
      <c r="P20" s="12"/>
      <c r="Q20" s="12"/>
      <c r="R20" s="12"/>
      <c r="S20" s="12"/>
      <c r="T20" s="12"/>
      <c r="V20" s="12"/>
      <c r="Y20" s="73"/>
      <c r="AA20" s="12"/>
    </row>
    <row r="21" spans="1:28" s="2" customFormat="1" ht="15" customHeight="1" x14ac:dyDescent="0.25">
      <c r="A21" s="128" t="s">
        <v>55</v>
      </c>
      <c r="B21" s="129"/>
      <c r="C21" s="129"/>
      <c r="E21" s="13">
        <v>751</v>
      </c>
      <c r="F21" s="12"/>
      <c r="G21" s="12">
        <v>135</v>
      </c>
      <c r="H21" s="12"/>
      <c r="I21" s="12">
        <v>190</v>
      </c>
      <c r="J21" s="12"/>
      <c r="K21" s="12">
        <v>145</v>
      </c>
      <c r="L21" s="12"/>
      <c r="M21" s="12">
        <v>313</v>
      </c>
      <c r="N21" s="12"/>
      <c r="O21" s="13">
        <f>SUM(G21,I21,K21,M21)</f>
        <v>783</v>
      </c>
      <c r="P21" s="12"/>
      <c r="Q21" s="12">
        <v>116</v>
      </c>
      <c r="R21" s="12"/>
      <c r="S21" s="12">
        <v>195</v>
      </c>
      <c r="T21" s="12"/>
      <c r="V21" s="12">
        <v>106</v>
      </c>
      <c r="Y21" s="73"/>
      <c r="AA21" s="12">
        <v>54</v>
      </c>
    </row>
    <row r="22" spans="1:28" s="2" customFormat="1" ht="4.5" customHeight="1" x14ac:dyDescent="0.2">
      <c r="E22" s="13"/>
      <c r="F22" s="12"/>
      <c r="G22" s="12"/>
      <c r="H22" s="12"/>
      <c r="I22" s="12"/>
      <c r="J22" s="12"/>
      <c r="K22" s="12"/>
      <c r="L22" s="12"/>
      <c r="M22" s="12"/>
      <c r="N22" s="12"/>
      <c r="O22" s="13"/>
      <c r="P22" s="12"/>
      <c r="Q22" s="12"/>
      <c r="R22" s="12"/>
      <c r="S22" s="12"/>
      <c r="T22" s="12"/>
      <c r="V22" s="12"/>
      <c r="Y22" s="73"/>
      <c r="AA22" s="12"/>
    </row>
    <row r="23" spans="1:28" s="2" customFormat="1" ht="15" customHeight="1" x14ac:dyDescent="0.2">
      <c r="A23" s="2" t="s">
        <v>66</v>
      </c>
      <c r="E23" s="13">
        <v>780</v>
      </c>
      <c r="F23" s="12"/>
      <c r="G23" s="12">
        <v>184</v>
      </c>
      <c r="H23" s="12"/>
      <c r="I23" s="12">
        <v>201</v>
      </c>
      <c r="J23" s="12"/>
      <c r="K23" s="12">
        <v>168</v>
      </c>
      <c r="L23" s="12"/>
      <c r="M23" s="12">
        <v>219</v>
      </c>
      <c r="N23" s="12"/>
      <c r="O23" s="13">
        <f>SUM(G23,I23,K23,M23)</f>
        <v>772</v>
      </c>
      <c r="P23" s="12"/>
      <c r="Q23" s="12">
        <v>170</v>
      </c>
      <c r="R23" s="12"/>
      <c r="S23" s="12">
        <v>185</v>
      </c>
      <c r="T23" s="12"/>
      <c r="V23" s="12">
        <v>74.999999999999957</v>
      </c>
      <c r="Y23" s="73"/>
      <c r="AA23" s="12">
        <v>102.00000000000004</v>
      </c>
    </row>
    <row r="24" spans="1:28" s="2" customFormat="1" ht="4.5" customHeight="1" x14ac:dyDescent="0.2">
      <c r="E24" s="15"/>
      <c r="F24" s="12"/>
      <c r="G24" s="14"/>
      <c r="H24" s="12"/>
      <c r="I24" s="14"/>
      <c r="J24" s="12"/>
      <c r="K24" s="14"/>
      <c r="L24" s="12"/>
      <c r="M24" s="14"/>
      <c r="N24" s="12"/>
      <c r="O24" s="15"/>
      <c r="P24" s="12"/>
      <c r="Q24" s="14"/>
      <c r="R24" s="12"/>
      <c r="S24" s="14"/>
      <c r="T24" s="12"/>
      <c r="V24" s="14"/>
      <c r="Y24" s="73"/>
      <c r="AA24" s="14"/>
    </row>
    <row r="25" spans="1:28" s="2" customFormat="1" ht="15" x14ac:dyDescent="0.25">
      <c r="A25" s="128" t="s">
        <v>21</v>
      </c>
      <c r="B25" s="129"/>
      <c r="C25" s="129"/>
      <c r="E25" s="13">
        <f>+E23+E21+E19</f>
        <v>3076</v>
      </c>
      <c r="F25" s="12"/>
      <c r="G25" s="12">
        <f>SUM(G19:G23)</f>
        <v>608</v>
      </c>
      <c r="H25" s="12"/>
      <c r="I25" s="12">
        <f>SUM(I19:I23)</f>
        <v>733</v>
      </c>
      <c r="J25" s="12"/>
      <c r="K25" s="12">
        <f>SUM(K19:K23)</f>
        <v>587</v>
      </c>
      <c r="L25" s="12"/>
      <c r="M25" s="12">
        <f>SUM(M19:M23)</f>
        <v>1123</v>
      </c>
      <c r="N25" s="12"/>
      <c r="O25" s="13">
        <f>SUM(G25,I25,K25,M25)</f>
        <v>3051</v>
      </c>
      <c r="P25" s="12"/>
      <c r="Q25" s="12">
        <f>SUM(Q19:Q23)</f>
        <v>607</v>
      </c>
      <c r="R25" s="12"/>
      <c r="S25" s="12">
        <f>SUM(S19:S23)</f>
        <v>774</v>
      </c>
      <c r="T25" s="12"/>
      <c r="V25" s="12">
        <f>SUM(V19:V23)</f>
        <v>311.99999999999994</v>
      </c>
      <c r="Y25" s="73"/>
      <c r="AA25" s="12">
        <f>SUM(AA19:AA23)</f>
        <v>493.00000000000006</v>
      </c>
    </row>
    <row r="26" spans="1:28" s="2" customFormat="1" ht="4.5" customHeight="1" x14ac:dyDescent="0.2">
      <c r="E26" s="13"/>
      <c r="F26" s="12"/>
      <c r="G26" s="12"/>
      <c r="H26" s="12"/>
      <c r="I26" s="12"/>
      <c r="J26" s="12"/>
      <c r="K26" s="12"/>
      <c r="L26" s="12"/>
      <c r="M26" s="12"/>
      <c r="N26" s="12"/>
      <c r="O26" s="13"/>
      <c r="P26" s="12"/>
      <c r="Q26" s="12"/>
      <c r="R26" s="12"/>
      <c r="S26" s="12"/>
      <c r="T26" s="12"/>
      <c r="V26" s="12"/>
      <c r="Y26" s="73"/>
      <c r="AA26" s="12"/>
    </row>
    <row r="27" spans="1:28" s="2" customFormat="1" ht="15.75" thickBot="1" x14ac:dyDescent="0.3">
      <c r="A27" s="126" t="s">
        <v>44</v>
      </c>
      <c r="B27" s="127"/>
      <c r="C27" s="127"/>
      <c r="E27" s="35">
        <f>+E17-E25</f>
        <v>-119</v>
      </c>
      <c r="F27" s="10"/>
      <c r="G27" s="34">
        <f>+G17-G25</f>
        <v>-3</v>
      </c>
      <c r="H27" s="10"/>
      <c r="I27" s="34">
        <f>+I17-I25</f>
        <v>-54</v>
      </c>
      <c r="J27" s="10"/>
      <c r="K27" s="34">
        <f>+K17-K25</f>
        <v>3</v>
      </c>
      <c r="L27" s="10"/>
      <c r="M27" s="34">
        <f>+M17-M25</f>
        <v>-42</v>
      </c>
      <c r="N27" s="10"/>
      <c r="O27" s="35">
        <f>SUM(G27,I27,K27,M27)</f>
        <v>-96</v>
      </c>
      <c r="P27" s="10"/>
      <c r="Q27" s="34">
        <f>+Q17-Q25</f>
        <v>20</v>
      </c>
      <c r="R27" s="10"/>
      <c r="S27" s="34">
        <f>+S17-S25</f>
        <v>-84</v>
      </c>
      <c r="T27" s="10"/>
      <c r="V27" s="34">
        <f>+V17-V25</f>
        <v>-35.999999999999943</v>
      </c>
      <c r="Y27" s="73"/>
      <c r="AA27" s="34">
        <f>+AA17-AA25</f>
        <v>-12.999999999999943</v>
      </c>
    </row>
    <row r="28" spans="1:28" s="2" customFormat="1" ht="7.5" customHeight="1" x14ac:dyDescent="0.2">
      <c r="E28" s="21"/>
      <c r="F28" s="12"/>
      <c r="G28" s="12"/>
      <c r="H28" s="12"/>
      <c r="I28" s="12"/>
      <c r="J28" s="12"/>
      <c r="K28" s="12"/>
      <c r="L28" s="12"/>
      <c r="M28" s="12"/>
      <c r="N28" s="12"/>
      <c r="O28" s="21"/>
      <c r="P28" s="12"/>
      <c r="Q28" s="12"/>
      <c r="R28" s="12"/>
      <c r="S28" s="12"/>
      <c r="T28" s="12"/>
      <c r="Y28" s="73"/>
    </row>
    <row r="29" spans="1:28" s="2" customFormat="1" x14ac:dyDescent="0.2"/>
    <row r="30" spans="1:28" s="2" customFormat="1" x14ac:dyDescent="0.2"/>
    <row r="31" spans="1:28" s="22" customFormat="1" ht="26.25" customHeight="1" x14ac:dyDescent="0.25">
      <c r="A31" s="163" t="s">
        <v>67</v>
      </c>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row>
  </sheetData>
  <mergeCells count="23">
    <mergeCell ref="A11:C11"/>
    <mergeCell ref="A13:C13"/>
    <mergeCell ref="Z1:AB1"/>
    <mergeCell ref="A1:D1"/>
    <mergeCell ref="A3:D3"/>
    <mergeCell ref="U9:W9"/>
    <mergeCell ref="Z9:AB9"/>
    <mergeCell ref="A31:AB31"/>
    <mergeCell ref="A2:E2"/>
    <mergeCell ref="Z6:AB6"/>
    <mergeCell ref="U7:W7"/>
    <mergeCell ref="Z7:AB7"/>
    <mergeCell ref="Q8:S8"/>
    <mergeCell ref="U8:W8"/>
    <mergeCell ref="Z8:AB8"/>
    <mergeCell ref="A25:C25"/>
    <mergeCell ref="A27:C27"/>
    <mergeCell ref="A15:C15"/>
    <mergeCell ref="G8:M8"/>
    <mergeCell ref="E6:X6"/>
    <mergeCell ref="A17:C17"/>
    <mergeCell ref="A19:C19"/>
    <mergeCell ref="A21:C21"/>
  </mergeCells>
  <printOptions horizontalCentered="1"/>
  <pageMargins left="0.5" right="0.5" top="0.75" bottom="0.75" header="0.3" footer="0.3"/>
  <pageSetup scale="8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03766-7E4A-4042-9004-299D7DA2FFFB}">
  <sheetPr>
    <pageSetUpPr fitToPage="1"/>
  </sheetPr>
  <dimension ref="A1:AK48"/>
  <sheetViews>
    <sheetView zoomScaleNormal="100" zoomScaleSheetLayoutView="100" workbookViewId="0">
      <selection activeCell="AD17" sqref="AD17"/>
    </sheetView>
  </sheetViews>
  <sheetFormatPr defaultColWidth="9.140625" defaultRowHeight="14.25" x14ac:dyDescent="0.2"/>
  <cols>
    <col min="1" max="2" width="11.7109375" style="82" customWidth="1"/>
    <col min="3" max="3" width="3.85546875" style="82" customWidth="1"/>
    <col min="4" max="4" width="1.140625" style="82" customWidth="1"/>
    <col min="5" max="5" width="11.42578125" style="82" bestFit="1" customWidth="1"/>
    <col min="6" max="6" width="1.140625" style="82" customWidth="1"/>
    <col min="7" max="7" width="8.7109375" style="82" bestFit="1" customWidth="1"/>
    <col min="8" max="8" width="0.85546875" style="82" customWidth="1"/>
    <col min="9" max="9" width="9.42578125" style="82" bestFit="1" customWidth="1"/>
    <col min="10" max="10" width="0.85546875" style="82" customWidth="1"/>
    <col min="11" max="11" width="8.7109375" style="82" bestFit="1" customWidth="1"/>
    <col min="12" max="12" width="0.85546875" style="82" customWidth="1"/>
    <col min="13" max="13" width="9" style="82" bestFit="1" customWidth="1"/>
    <col min="14" max="14" width="0.85546875" style="82" customWidth="1"/>
    <col min="15" max="15" width="11.42578125" style="82" bestFit="1" customWidth="1"/>
    <col min="16" max="16" width="1.140625" style="82" customWidth="1"/>
    <col min="17" max="17" width="8.7109375" style="82" bestFit="1" customWidth="1"/>
    <col min="18" max="18" width="0.85546875" style="82" customWidth="1"/>
    <col min="19" max="19" width="8.7109375" style="82" bestFit="1" customWidth="1"/>
    <col min="20" max="20" width="0.85546875" style="82" customWidth="1"/>
    <col min="21" max="21" width="3.140625" style="82" customWidth="1"/>
    <col min="22" max="22" width="9.140625" style="82" bestFit="1"/>
    <col min="23" max="23" width="3.140625" style="82" customWidth="1"/>
    <col min="24" max="25" width="1" style="82" customWidth="1"/>
    <col min="26" max="26" width="3" style="82" customWidth="1"/>
    <col min="27" max="27" width="9.140625" style="82" bestFit="1"/>
    <col min="28" max="28" width="3" style="82" customWidth="1"/>
    <col min="29" max="29" width="2.28515625" style="82" customWidth="1"/>
    <col min="30" max="30" width="13.5703125" style="82" customWidth="1"/>
    <col min="31" max="16384" width="9.140625" style="82"/>
  </cols>
  <sheetData>
    <row r="1" spans="1:32" s="83" customFormat="1" ht="21.75" x14ac:dyDescent="0.35">
      <c r="A1" s="174" t="s">
        <v>2</v>
      </c>
      <c r="B1" s="175"/>
      <c r="C1" s="175"/>
      <c r="D1" s="175"/>
      <c r="E1" s="2"/>
      <c r="F1" s="2"/>
      <c r="G1" s="2"/>
      <c r="H1" s="2"/>
      <c r="I1" s="2"/>
      <c r="J1" s="2"/>
      <c r="K1" s="2"/>
      <c r="L1" s="2"/>
      <c r="M1" s="2"/>
      <c r="N1" s="2"/>
      <c r="O1" s="2"/>
      <c r="P1" s="2"/>
      <c r="Q1" s="2"/>
      <c r="R1" s="2"/>
      <c r="S1" s="2"/>
      <c r="T1" s="2"/>
      <c r="U1" s="2"/>
      <c r="V1" s="2"/>
      <c r="W1" s="2"/>
      <c r="X1" s="2"/>
      <c r="Y1" s="2"/>
      <c r="Z1" s="2"/>
      <c r="AA1" s="2"/>
      <c r="AB1" s="153" t="s">
        <v>68</v>
      </c>
      <c r="AC1" s="154"/>
      <c r="AD1" s="154"/>
      <c r="AE1" s="2"/>
      <c r="AF1" s="2"/>
    </row>
    <row r="2" spans="1:32" s="83" customFormat="1" ht="15.75" x14ac:dyDescent="0.25">
      <c r="A2" s="132" t="s">
        <v>65</v>
      </c>
      <c r="B2" s="133"/>
      <c r="C2" s="133"/>
      <c r="D2" s="133"/>
      <c r="E2" s="152"/>
      <c r="F2" s="2"/>
      <c r="G2" s="2"/>
      <c r="H2" s="2"/>
      <c r="I2" s="2"/>
      <c r="J2" s="2"/>
      <c r="K2" s="2"/>
      <c r="L2" s="2"/>
      <c r="M2" s="2"/>
      <c r="N2" s="2"/>
      <c r="O2" s="2"/>
      <c r="P2" s="2"/>
      <c r="Q2" s="2"/>
      <c r="R2" s="2"/>
      <c r="S2" s="2"/>
      <c r="T2" s="2"/>
      <c r="U2" s="2"/>
      <c r="V2" s="2"/>
      <c r="W2" s="2"/>
      <c r="X2" s="2"/>
      <c r="Y2" s="2"/>
      <c r="Z2" s="2"/>
      <c r="AA2" s="2"/>
      <c r="AB2" s="2"/>
      <c r="AC2" s="2"/>
      <c r="AD2" s="2"/>
      <c r="AE2" s="2"/>
      <c r="AF2" s="2"/>
    </row>
    <row r="3" spans="1:32" s="83" customFormat="1" ht="15.75" x14ac:dyDescent="0.25">
      <c r="A3" s="132" t="s">
        <v>51</v>
      </c>
      <c r="B3" s="133"/>
      <c r="C3" s="133"/>
      <c r="D3" s="133"/>
      <c r="E3" s="2"/>
      <c r="F3" s="2"/>
      <c r="G3" s="2"/>
      <c r="H3" s="2"/>
      <c r="I3" s="2"/>
      <c r="J3" s="2"/>
      <c r="K3" s="2"/>
      <c r="L3" s="2"/>
      <c r="M3" s="2"/>
      <c r="N3" s="2"/>
      <c r="O3" s="2"/>
      <c r="P3" s="2"/>
      <c r="Q3" s="2"/>
      <c r="R3" s="2"/>
      <c r="S3" s="2"/>
      <c r="T3" s="2"/>
      <c r="U3" s="2"/>
      <c r="V3" s="2"/>
      <c r="W3" s="2"/>
      <c r="X3" s="2"/>
      <c r="Y3" s="2"/>
      <c r="Z3" s="2"/>
      <c r="AA3" s="2"/>
      <c r="AB3" s="2"/>
      <c r="AC3" s="2"/>
      <c r="AD3" s="2"/>
      <c r="AE3" s="2"/>
      <c r="AF3" s="2"/>
    </row>
    <row r="4" spans="1:32" s="83" customFormat="1" ht="15.75" x14ac:dyDescent="0.25">
      <c r="A4" s="25"/>
      <c r="B4" s="26"/>
      <c r="C4" s="26"/>
      <c r="D4" s="26"/>
      <c r="E4" s="2"/>
      <c r="F4" s="2"/>
      <c r="G4" s="2"/>
      <c r="H4" s="2"/>
      <c r="I4" s="2"/>
      <c r="J4" s="2"/>
      <c r="K4" s="2"/>
      <c r="L4" s="2"/>
      <c r="M4" s="2"/>
      <c r="N4" s="2"/>
      <c r="O4" s="2"/>
      <c r="P4" s="2"/>
      <c r="Q4" s="2"/>
      <c r="R4" s="2"/>
      <c r="S4" s="2"/>
      <c r="T4" s="2"/>
      <c r="U4" s="2"/>
      <c r="V4" s="2"/>
      <c r="W4" s="2"/>
      <c r="X4" s="2"/>
      <c r="Y4" s="2"/>
      <c r="Z4" s="2"/>
      <c r="AA4" s="2"/>
      <c r="AB4" s="2"/>
      <c r="AC4" s="2"/>
      <c r="AD4" s="2"/>
      <c r="AE4" s="2"/>
      <c r="AF4" s="2"/>
    </row>
    <row r="5" spans="1:32" s="83" customFormat="1" ht="15.75" x14ac:dyDescent="0.25">
      <c r="A5" s="25"/>
      <c r="B5" s="26"/>
      <c r="C5" s="26"/>
      <c r="D5" s="26"/>
      <c r="E5" s="2"/>
      <c r="F5" s="2"/>
      <c r="G5" s="2"/>
      <c r="H5" s="2"/>
      <c r="I5" s="2"/>
      <c r="J5" s="2"/>
      <c r="K5" s="2"/>
      <c r="L5" s="2"/>
      <c r="M5" s="2"/>
      <c r="N5" s="2"/>
      <c r="O5" s="2"/>
      <c r="P5" s="2"/>
      <c r="Q5" s="2"/>
      <c r="R5" s="2"/>
      <c r="S5" s="2"/>
      <c r="T5" s="2"/>
      <c r="U5" s="2"/>
      <c r="V5" s="2"/>
      <c r="W5" s="2"/>
      <c r="X5" s="2"/>
      <c r="Y5" s="2"/>
      <c r="Z5" s="2"/>
      <c r="AA5" s="2"/>
      <c r="AB5" s="2"/>
      <c r="AC5" s="2"/>
      <c r="AD5" s="2"/>
      <c r="AE5" s="2"/>
      <c r="AF5" s="2"/>
    </row>
    <row r="6" spans="1:32" s="83" customFormat="1" ht="15" x14ac:dyDescent="0.25">
      <c r="A6" s="2"/>
      <c r="B6" s="2"/>
      <c r="C6" s="2"/>
      <c r="D6" s="2"/>
      <c r="E6" s="144" t="s">
        <v>41</v>
      </c>
      <c r="F6" s="142"/>
      <c r="G6" s="142"/>
      <c r="H6" s="142"/>
      <c r="I6" s="142"/>
      <c r="J6" s="142"/>
      <c r="K6" s="142"/>
      <c r="L6" s="142"/>
      <c r="M6" s="142"/>
      <c r="N6" s="142"/>
      <c r="O6" s="142"/>
      <c r="P6" s="142"/>
      <c r="Q6" s="142"/>
      <c r="R6" s="142"/>
      <c r="S6" s="142"/>
      <c r="T6" s="142"/>
      <c r="U6" s="142"/>
      <c r="V6" s="142"/>
      <c r="W6" s="142"/>
      <c r="X6" s="142"/>
      <c r="Y6" s="57"/>
      <c r="Z6" s="142" t="s">
        <v>7</v>
      </c>
      <c r="AA6" s="142"/>
      <c r="AB6" s="143"/>
      <c r="AC6" s="2"/>
      <c r="AD6" s="59" t="s">
        <v>42</v>
      </c>
      <c r="AE6" s="2"/>
      <c r="AF6" s="2"/>
    </row>
    <row r="7" spans="1:32" s="83" customFormat="1" ht="15" x14ac:dyDescent="0.25">
      <c r="A7" s="2"/>
      <c r="B7" s="2"/>
      <c r="C7" s="2"/>
      <c r="D7" s="2"/>
      <c r="E7" s="3" t="s">
        <v>8</v>
      </c>
      <c r="F7" s="2"/>
      <c r="G7" s="2"/>
      <c r="H7" s="2"/>
      <c r="I7" s="2"/>
      <c r="J7" s="2"/>
      <c r="K7" s="2"/>
      <c r="L7" s="2"/>
      <c r="M7" s="2"/>
      <c r="N7" s="2"/>
      <c r="O7" s="3" t="s">
        <v>8</v>
      </c>
      <c r="P7" s="2"/>
      <c r="Q7" s="2"/>
      <c r="R7" s="2"/>
      <c r="S7" s="2"/>
      <c r="T7" s="2"/>
      <c r="U7" s="136" t="s">
        <v>9</v>
      </c>
      <c r="V7" s="166"/>
      <c r="W7" s="166"/>
      <c r="X7" s="50"/>
      <c r="Y7" s="2"/>
      <c r="Z7" s="146" t="s">
        <v>9</v>
      </c>
      <c r="AA7" s="147"/>
      <c r="AB7" s="147"/>
      <c r="AC7" s="2"/>
      <c r="AD7" s="59" t="s">
        <v>10</v>
      </c>
      <c r="AE7" s="2"/>
      <c r="AF7" s="2"/>
    </row>
    <row r="8" spans="1:32" s="83" customFormat="1" ht="15" x14ac:dyDescent="0.25">
      <c r="A8" s="2"/>
      <c r="B8" s="2"/>
      <c r="C8" s="2"/>
      <c r="D8" s="2"/>
      <c r="E8" s="4" t="s">
        <v>11</v>
      </c>
      <c r="F8" s="2"/>
      <c r="G8" s="136" t="s">
        <v>12</v>
      </c>
      <c r="H8" s="137"/>
      <c r="I8" s="137"/>
      <c r="J8" s="137"/>
      <c r="K8" s="137"/>
      <c r="L8" s="137"/>
      <c r="M8" s="137"/>
      <c r="N8" s="2"/>
      <c r="O8" s="4" t="s">
        <v>11</v>
      </c>
      <c r="P8" s="2"/>
      <c r="Q8" s="136" t="s">
        <v>12</v>
      </c>
      <c r="R8" s="170"/>
      <c r="S8" s="170"/>
      <c r="T8" s="65"/>
      <c r="U8" s="136" t="s">
        <v>13</v>
      </c>
      <c r="V8" s="136"/>
      <c r="W8" s="136"/>
      <c r="X8" s="51"/>
      <c r="Y8" s="48"/>
      <c r="Z8" s="148" t="s">
        <v>13</v>
      </c>
      <c r="AA8" s="148"/>
      <c r="AB8" s="148"/>
      <c r="AC8" s="65"/>
      <c r="AD8" s="58" t="s">
        <v>11</v>
      </c>
      <c r="AE8" s="2"/>
      <c r="AF8" s="2"/>
    </row>
    <row r="9" spans="1:32" s="84" customFormat="1" ht="15" x14ac:dyDescent="0.25">
      <c r="A9" s="5"/>
      <c r="B9" s="5"/>
      <c r="C9" s="5"/>
      <c r="D9" s="5"/>
      <c r="E9" s="8">
        <v>45291</v>
      </c>
      <c r="F9" s="5"/>
      <c r="G9" s="6">
        <v>45382</v>
      </c>
      <c r="H9" s="7"/>
      <c r="I9" s="7">
        <v>45473</v>
      </c>
      <c r="J9" s="7"/>
      <c r="K9" s="7">
        <v>45565</v>
      </c>
      <c r="L9" s="7"/>
      <c r="M9" s="7">
        <v>45657</v>
      </c>
      <c r="N9" s="7"/>
      <c r="O9" s="8">
        <v>45657</v>
      </c>
      <c r="P9" s="5"/>
      <c r="Q9" s="6">
        <v>45747</v>
      </c>
      <c r="R9" s="7"/>
      <c r="S9" s="7">
        <v>45838</v>
      </c>
      <c r="T9" s="7"/>
      <c r="U9" s="138" t="s">
        <v>14</v>
      </c>
      <c r="V9" s="139"/>
      <c r="W9" s="139"/>
      <c r="X9" s="52"/>
      <c r="Y9" s="7"/>
      <c r="Z9" s="138" t="s">
        <v>15</v>
      </c>
      <c r="AA9" s="139"/>
      <c r="AB9" s="140"/>
      <c r="AC9" s="5"/>
      <c r="AD9" s="8">
        <v>45930</v>
      </c>
      <c r="AE9" s="5"/>
      <c r="AF9" s="5"/>
    </row>
    <row r="10" spans="1:32" s="83" customFormat="1" ht="4.5" customHeight="1" x14ac:dyDescent="0.2">
      <c r="A10" s="2"/>
      <c r="B10" s="2"/>
      <c r="C10" s="2"/>
      <c r="D10" s="2"/>
      <c r="E10" s="9"/>
      <c r="F10" s="2"/>
      <c r="G10" s="2"/>
      <c r="H10" s="2"/>
      <c r="I10" s="2"/>
      <c r="J10" s="2"/>
      <c r="K10" s="2"/>
      <c r="L10" s="2"/>
      <c r="M10" s="2"/>
      <c r="N10" s="2"/>
      <c r="O10" s="9"/>
      <c r="P10" s="2"/>
      <c r="Q10" s="2"/>
      <c r="R10" s="2"/>
      <c r="S10" s="2"/>
      <c r="T10" s="2"/>
      <c r="U10" s="2"/>
      <c r="V10" s="2"/>
      <c r="W10" s="2"/>
      <c r="X10" s="2"/>
      <c r="Y10" s="68"/>
      <c r="Z10" s="2"/>
      <c r="AA10" s="2"/>
      <c r="AB10" s="2"/>
      <c r="AC10" s="2"/>
      <c r="AD10" s="2"/>
      <c r="AE10" s="2"/>
      <c r="AF10" s="2"/>
    </row>
    <row r="11" spans="1:32" s="83" customFormat="1" ht="15" x14ac:dyDescent="0.25">
      <c r="A11" s="128" t="s">
        <v>18</v>
      </c>
      <c r="B11" s="129"/>
      <c r="C11" s="129"/>
      <c r="D11" s="2"/>
      <c r="E11" s="11">
        <v>813</v>
      </c>
      <c r="F11" s="10"/>
      <c r="G11" s="10">
        <v>153</v>
      </c>
      <c r="H11" s="10"/>
      <c r="I11" s="10">
        <v>138</v>
      </c>
      <c r="J11" s="10"/>
      <c r="K11" s="10">
        <v>108</v>
      </c>
      <c r="L11" s="10"/>
      <c r="M11" s="10">
        <v>414</v>
      </c>
      <c r="N11" s="10"/>
      <c r="O11" s="11">
        <f>SUM(G11,I11,K11,M11)</f>
        <v>813</v>
      </c>
      <c r="P11" s="10"/>
      <c r="Q11" s="10">
        <v>148</v>
      </c>
      <c r="R11" s="10"/>
      <c r="S11" s="10">
        <v>254</v>
      </c>
      <c r="T11" s="10"/>
      <c r="U11" s="2"/>
      <c r="V11" s="10">
        <v>73</v>
      </c>
      <c r="W11" s="2"/>
      <c r="X11" s="2"/>
      <c r="Y11" s="73"/>
      <c r="Z11" s="2"/>
      <c r="AA11" s="10">
        <v>39</v>
      </c>
      <c r="AB11" s="2"/>
      <c r="AC11" s="2"/>
      <c r="AD11" s="10">
        <f>+AA11+V11</f>
        <v>112</v>
      </c>
      <c r="AE11" s="2"/>
      <c r="AF11" s="2"/>
    </row>
    <row r="12" spans="1:32" s="83" customFormat="1" ht="4.5" customHeight="1" x14ac:dyDescent="0.2">
      <c r="A12" s="2"/>
      <c r="B12" s="2"/>
      <c r="C12" s="2"/>
      <c r="D12" s="2"/>
      <c r="E12" s="13"/>
      <c r="F12" s="12"/>
      <c r="G12" s="12"/>
      <c r="H12" s="12"/>
      <c r="I12" s="12"/>
      <c r="J12" s="12"/>
      <c r="K12" s="12"/>
      <c r="L12" s="12"/>
      <c r="M12" s="12"/>
      <c r="N12" s="12"/>
      <c r="O12" s="13"/>
      <c r="P12" s="12"/>
      <c r="Q12" s="12"/>
      <c r="R12" s="12"/>
      <c r="S12" s="12"/>
      <c r="T12" s="12"/>
      <c r="U12" s="2"/>
      <c r="V12" s="12"/>
      <c r="W12" s="2"/>
      <c r="X12" s="2"/>
      <c r="Y12" s="73"/>
      <c r="Z12" s="2"/>
      <c r="AA12" s="12"/>
      <c r="AB12" s="2"/>
      <c r="AC12" s="2"/>
      <c r="AD12" s="12"/>
      <c r="AE12" s="2"/>
      <c r="AF12" s="2"/>
    </row>
    <row r="13" spans="1:32" s="83" customFormat="1" ht="15" x14ac:dyDescent="0.25">
      <c r="A13" s="128" t="s">
        <v>69</v>
      </c>
      <c r="B13" s="129"/>
      <c r="C13" s="129"/>
      <c r="D13" s="2"/>
      <c r="E13" s="13">
        <f>2120+E42</f>
        <v>2906</v>
      </c>
      <c r="F13" s="12"/>
      <c r="G13" s="12">
        <f>451+G42</f>
        <v>472</v>
      </c>
      <c r="H13" s="12"/>
      <c r="I13" s="12">
        <f>534+I42</f>
        <v>759</v>
      </c>
      <c r="J13" s="12"/>
      <c r="K13" s="12">
        <f>480+K42</f>
        <v>689</v>
      </c>
      <c r="L13" s="12"/>
      <c r="M13" s="12">
        <f>661+M42</f>
        <v>1264</v>
      </c>
      <c r="N13" s="12"/>
      <c r="O13" s="13">
        <f>SUM(G13,I13,K13,M13)</f>
        <v>3184</v>
      </c>
      <c r="P13" s="12"/>
      <c r="Q13" s="12">
        <f>476+Q42</f>
        <v>572</v>
      </c>
      <c r="R13" s="12"/>
      <c r="S13" s="12">
        <f>434+S42</f>
        <v>829</v>
      </c>
      <c r="T13" s="12"/>
      <c r="U13" s="2"/>
      <c r="V13" s="12">
        <v>214</v>
      </c>
      <c r="W13" s="2"/>
      <c r="X13" s="2"/>
      <c r="Y13" s="73"/>
      <c r="Z13" s="2"/>
      <c r="AA13" s="12">
        <v>440.00000000000011</v>
      </c>
      <c r="AB13" s="2"/>
      <c r="AC13" s="2"/>
      <c r="AD13" s="12">
        <f>+AA13+V13</f>
        <v>654.00000000000011</v>
      </c>
      <c r="AE13" s="2"/>
      <c r="AF13" s="2"/>
    </row>
    <row r="14" spans="1:32" s="83" customFormat="1" ht="4.5" customHeight="1" x14ac:dyDescent="0.25">
      <c r="A14" s="2"/>
      <c r="B14" s="62"/>
      <c r="C14" s="62"/>
      <c r="D14" s="2"/>
      <c r="E14" s="13"/>
      <c r="F14" s="12"/>
      <c r="G14" s="12"/>
      <c r="H14" s="12"/>
      <c r="I14" s="12"/>
      <c r="J14" s="12"/>
      <c r="K14" s="12"/>
      <c r="L14" s="12"/>
      <c r="M14" s="12"/>
      <c r="N14" s="12"/>
      <c r="O14" s="13"/>
      <c r="P14" s="12"/>
      <c r="Q14" s="12"/>
      <c r="R14" s="12"/>
      <c r="S14" s="12"/>
      <c r="T14" s="12"/>
      <c r="U14" s="2"/>
      <c r="V14" s="12"/>
      <c r="W14" s="2"/>
      <c r="X14" s="2"/>
      <c r="Y14" s="73"/>
      <c r="Z14" s="2"/>
      <c r="AA14" s="12"/>
      <c r="AB14" s="2"/>
      <c r="AC14" s="2"/>
      <c r="AD14" s="12"/>
      <c r="AE14" s="2"/>
      <c r="AF14" s="2"/>
    </row>
    <row r="15" spans="1:32" s="83" customFormat="1" ht="15" x14ac:dyDescent="0.25">
      <c r="A15" s="128" t="s">
        <v>16</v>
      </c>
      <c r="B15" s="129"/>
      <c r="C15" s="129"/>
      <c r="D15" s="2"/>
      <c r="E15" s="13">
        <v>24</v>
      </c>
      <c r="F15" s="12"/>
      <c r="G15" s="12">
        <v>1</v>
      </c>
      <c r="H15" s="12"/>
      <c r="I15" s="12">
        <v>7</v>
      </c>
      <c r="J15" s="12"/>
      <c r="K15" s="12">
        <v>2</v>
      </c>
      <c r="L15" s="12"/>
      <c r="M15" s="12">
        <v>6</v>
      </c>
      <c r="N15" s="12"/>
      <c r="O15" s="13">
        <f>SUM(G15,I15,K15,M15)</f>
        <v>16</v>
      </c>
      <c r="P15" s="12"/>
      <c r="Q15" s="12">
        <v>3</v>
      </c>
      <c r="R15" s="12"/>
      <c r="S15" s="12">
        <v>2</v>
      </c>
      <c r="T15" s="12"/>
      <c r="U15" s="2"/>
      <c r="V15" s="12">
        <v>1</v>
      </c>
      <c r="W15" s="2"/>
      <c r="X15" s="2"/>
      <c r="Y15" s="73"/>
      <c r="Z15" s="2"/>
      <c r="AA15" s="12">
        <v>1</v>
      </c>
      <c r="AB15" s="2"/>
      <c r="AC15" s="2"/>
      <c r="AD15" s="12">
        <f>+AA15+V15</f>
        <v>2</v>
      </c>
      <c r="AE15" s="2"/>
      <c r="AF15" s="2"/>
    </row>
    <row r="16" spans="1:32" s="83" customFormat="1" ht="4.5" customHeight="1" x14ac:dyDescent="0.2">
      <c r="A16" s="2"/>
      <c r="B16" s="2"/>
      <c r="C16" s="2"/>
      <c r="D16" s="2"/>
      <c r="E16" s="15"/>
      <c r="F16" s="12"/>
      <c r="G16" s="12"/>
      <c r="H16" s="12"/>
      <c r="I16" s="14"/>
      <c r="J16" s="12"/>
      <c r="K16" s="14"/>
      <c r="L16" s="12"/>
      <c r="M16" s="14"/>
      <c r="N16" s="12"/>
      <c r="O16" s="15"/>
      <c r="P16" s="12"/>
      <c r="Q16" s="12"/>
      <c r="R16" s="12"/>
      <c r="S16" s="14"/>
      <c r="T16" s="12"/>
      <c r="U16" s="2"/>
      <c r="V16" s="14"/>
      <c r="W16" s="2"/>
      <c r="X16" s="2"/>
      <c r="Y16" s="73"/>
      <c r="Z16" s="2"/>
      <c r="AA16" s="14"/>
      <c r="AB16" s="2"/>
      <c r="AC16" s="2"/>
      <c r="AD16" s="14"/>
      <c r="AE16" s="2"/>
      <c r="AF16" s="2"/>
    </row>
    <row r="17" spans="1:32" s="83" customFormat="1" ht="15.75" thickBot="1" x14ac:dyDescent="0.3">
      <c r="A17" s="126" t="s">
        <v>70</v>
      </c>
      <c r="B17" s="127"/>
      <c r="C17" s="127"/>
      <c r="D17" s="2"/>
      <c r="E17" s="110">
        <f>+E13+E11+E15</f>
        <v>3743</v>
      </c>
      <c r="F17" s="111"/>
      <c r="G17" s="112">
        <f>SUM(G11:G15)</f>
        <v>626</v>
      </c>
      <c r="H17" s="111"/>
      <c r="I17" s="112">
        <f>SUM(I11:I15)</f>
        <v>904</v>
      </c>
      <c r="J17" s="111"/>
      <c r="K17" s="112">
        <f>SUM(K11:K15)</f>
        <v>799</v>
      </c>
      <c r="L17" s="111"/>
      <c r="M17" s="112">
        <f>SUM(M11:M15)</f>
        <v>1684</v>
      </c>
      <c r="N17" s="111"/>
      <c r="O17" s="110">
        <f>SUM(G17,I17,K17,M17)</f>
        <v>4013</v>
      </c>
      <c r="P17" s="111"/>
      <c r="Q17" s="112">
        <f>SUM(Q11:Q15)</f>
        <v>723</v>
      </c>
      <c r="R17" s="111"/>
      <c r="S17" s="112">
        <f>SUM(S11:S15)</f>
        <v>1085</v>
      </c>
      <c r="T17" s="111"/>
      <c r="U17" s="111"/>
      <c r="V17" s="112">
        <f>SUM(V11:V15)</f>
        <v>288</v>
      </c>
      <c r="W17" s="111"/>
      <c r="X17" s="113"/>
      <c r="Y17" s="111"/>
      <c r="Z17" s="111"/>
      <c r="AA17" s="112">
        <f>SUM(AA11:AA15)</f>
        <v>480.00000000000011</v>
      </c>
      <c r="AB17" s="111"/>
      <c r="AC17" s="111"/>
      <c r="AD17" s="112">
        <f>SUM(AD11:AD15)</f>
        <v>768.00000000000011</v>
      </c>
      <c r="AE17" s="111"/>
      <c r="AF17" s="114"/>
    </row>
    <row r="18" spans="1:32" s="83" customFormat="1" ht="9" customHeight="1" x14ac:dyDescent="0.25">
      <c r="A18" s="31"/>
      <c r="B18" s="32"/>
      <c r="C18" s="32"/>
      <c r="D18" s="2"/>
      <c r="E18" s="21"/>
      <c r="F18" s="12"/>
      <c r="G18" s="12"/>
      <c r="H18" s="12"/>
      <c r="I18" s="12"/>
      <c r="J18" s="12"/>
      <c r="K18" s="12"/>
      <c r="L18" s="12"/>
      <c r="M18" s="12"/>
      <c r="N18" s="12"/>
      <c r="O18" s="21"/>
      <c r="P18" s="12"/>
      <c r="Q18" s="12"/>
      <c r="R18" s="12"/>
      <c r="S18" s="12"/>
      <c r="T18" s="12"/>
      <c r="U18" s="12"/>
      <c r="V18" s="12"/>
      <c r="W18" s="12"/>
      <c r="X18" s="55"/>
      <c r="Y18" s="12"/>
      <c r="Z18" s="12"/>
      <c r="AA18" s="12"/>
      <c r="AB18" s="12"/>
      <c r="AC18" s="12"/>
      <c r="AD18" s="12"/>
      <c r="AE18" s="12"/>
      <c r="AF18" s="12"/>
    </row>
    <row r="19" spans="1:32" s="83" customFormat="1" ht="15" x14ac:dyDescent="0.25">
      <c r="A19" s="31"/>
      <c r="B19" s="32"/>
      <c r="C19" s="32"/>
      <c r="D19" s="2"/>
      <c r="E19" s="12"/>
      <c r="F19" s="12"/>
      <c r="G19" s="12"/>
      <c r="H19" s="12"/>
      <c r="I19" s="12"/>
      <c r="J19" s="12"/>
      <c r="K19" s="12"/>
      <c r="L19" s="12"/>
      <c r="M19" s="12"/>
      <c r="N19" s="12"/>
      <c r="O19" s="29"/>
      <c r="P19" s="12"/>
      <c r="Q19" s="12"/>
      <c r="R19" s="12"/>
      <c r="S19" s="12"/>
      <c r="T19" s="12"/>
      <c r="U19" s="12"/>
      <c r="V19" s="12"/>
      <c r="W19" s="12"/>
      <c r="X19" s="12"/>
      <c r="Y19" s="12"/>
      <c r="Z19" s="12"/>
      <c r="AA19" s="12"/>
      <c r="AB19" s="12"/>
      <c r="AC19" s="12"/>
      <c r="AD19" s="12"/>
      <c r="AE19" s="12"/>
      <c r="AF19" s="12"/>
    </row>
    <row r="20" spans="1:32" s="83" customFormat="1" ht="17.25" x14ac:dyDescent="0.25">
      <c r="A20" s="31"/>
      <c r="B20" s="32"/>
      <c r="C20" s="32"/>
      <c r="D20" s="2"/>
      <c r="E20" s="144" t="s">
        <v>43</v>
      </c>
      <c r="F20" s="142"/>
      <c r="G20" s="142"/>
      <c r="H20" s="142"/>
      <c r="I20" s="142"/>
      <c r="J20" s="142"/>
      <c r="K20" s="142"/>
      <c r="L20" s="142"/>
      <c r="M20" s="142"/>
      <c r="N20" s="142"/>
      <c r="O20" s="142"/>
      <c r="P20" s="142"/>
      <c r="Q20" s="142"/>
      <c r="R20" s="142"/>
      <c r="S20" s="142"/>
      <c r="T20" s="142"/>
      <c r="U20" s="142"/>
      <c r="V20" s="142"/>
      <c r="W20" s="142"/>
      <c r="X20" s="142"/>
      <c r="Y20" s="57"/>
      <c r="Z20" s="142" t="s">
        <v>7</v>
      </c>
      <c r="AA20" s="142"/>
      <c r="AB20" s="143"/>
      <c r="AC20" s="2"/>
      <c r="AD20" s="117" t="s">
        <v>53</v>
      </c>
      <c r="AE20" s="2"/>
      <c r="AF20" s="2"/>
    </row>
    <row r="21" spans="1:32" s="83" customFormat="1" ht="15" x14ac:dyDescent="0.25">
      <c r="A21" s="31"/>
      <c r="B21" s="32"/>
      <c r="C21" s="32"/>
      <c r="D21" s="2"/>
      <c r="E21" s="3" t="s">
        <v>8</v>
      </c>
      <c r="F21" s="2"/>
      <c r="G21" s="2"/>
      <c r="H21" s="2"/>
      <c r="I21" s="2"/>
      <c r="J21" s="2"/>
      <c r="K21" s="2"/>
      <c r="L21" s="2"/>
      <c r="M21" s="2"/>
      <c r="N21" s="2"/>
      <c r="O21" s="4" t="s">
        <v>8</v>
      </c>
      <c r="P21" s="2"/>
      <c r="Q21" s="2"/>
      <c r="R21" s="2"/>
      <c r="S21" s="2"/>
      <c r="T21" s="2"/>
      <c r="U21" s="136" t="s">
        <v>9</v>
      </c>
      <c r="V21" s="166"/>
      <c r="W21" s="166"/>
      <c r="X21" s="50"/>
      <c r="Y21" s="2"/>
      <c r="Z21" s="146" t="s">
        <v>9</v>
      </c>
      <c r="AA21" s="147"/>
      <c r="AB21" s="147"/>
      <c r="AC21" s="2"/>
      <c r="AD21" s="59" t="s">
        <v>10</v>
      </c>
      <c r="AE21" s="2"/>
      <c r="AF21" s="2"/>
    </row>
    <row r="22" spans="1:32" s="83" customFormat="1" ht="15" x14ac:dyDescent="0.25">
      <c r="A22" s="31"/>
      <c r="B22" s="32"/>
      <c r="C22" s="32"/>
      <c r="D22" s="2"/>
      <c r="E22" s="4" t="s">
        <v>11</v>
      </c>
      <c r="F22" s="2"/>
      <c r="G22" s="136" t="s">
        <v>12</v>
      </c>
      <c r="H22" s="137"/>
      <c r="I22" s="137"/>
      <c r="J22" s="137"/>
      <c r="K22" s="137"/>
      <c r="L22" s="137"/>
      <c r="M22" s="137"/>
      <c r="N22" s="2"/>
      <c r="O22" s="4" t="s">
        <v>11</v>
      </c>
      <c r="P22" s="2"/>
      <c r="Q22" s="148" t="s">
        <v>12</v>
      </c>
      <c r="R22" s="148"/>
      <c r="S22" s="148"/>
      <c r="T22" s="48"/>
      <c r="U22" s="148" t="s">
        <v>13</v>
      </c>
      <c r="V22" s="148"/>
      <c r="W22" s="148"/>
      <c r="X22" s="51"/>
      <c r="Y22" s="48"/>
      <c r="Z22" s="148" t="s">
        <v>13</v>
      </c>
      <c r="AA22" s="148"/>
      <c r="AB22" s="148"/>
      <c r="AC22" s="65"/>
      <c r="AD22" s="58" t="s">
        <v>11</v>
      </c>
      <c r="AE22" s="2"/>
      <c r="AF22" s="2"/>
    </row>
    <row r="23" spans="1:32" s="83" customFormat="1" ht="15" x14ac:dyDescent="0.25">
      <c r="A23" s="31"/>
      <c r="B23" s="32"/>
      <c r="C23" s="32"/>
      <c r="D23" s="2"/>
      <c r="E23" s="8">
        <v>45291</v>
      </c>
      <c r="F23" s="5"/>
      <c r="G23" s="6">
        <v>45382</v>
      </c>
      <c r="H23" s="7"/>
      <c r="I23" s="7">
        <v>45473</v>
      </c>
      <c r="J23" s="7"/>
      <c r="K23" s="7">
        <v>45565</v>
      </c>
      <c r="L23" s="7"/>
      <c r="M23" s="7">
        <v>45657</v>
      </c>
      <c r="N23" s="7"/>
      <c r="O23" s="8">
        <v>45657</v>
      </c>
      <c r="P23" s="5"/>
      <c r="Q23" s="6">
        <v>45747</v>
      </c>
      <c r="R23" s="7"/>
      <c r="S23" s="7">
        <v>45838</v>
      </c>
      <c r="T23" s="7"/>
      <c r="U23" s="138" t="s">
        <v>14</v>
      </c>
      <c r="V23" s="139"/>
      <c r="W23" s="139"/>
      <c r="X23" s="52"/>
      <c r="Y23" s="7"/>
      <c r="Z23" s="138" t="s">
        <v>15</v>
      </c>
      <c r="AA23" s="139"/>
      <c r="AB23" s="140"/>
      <c r="AC23" s="5"/>
      <c r="AD23" s="8">
        <v>45930</v>
      </c>
      <c r="AE23" s="2"/>
      <c r="AF23" s="2"/>
    </row>
    <row r="24" spans="1:32" s="83" customFormat="1" ht="9.75" customHeight="1" x14ac:dyDescent="0.2">
      <c r="A24" s="2"/>
      <c r="B24" s="2"/>
      <c r="C24" s="2"/>
      <c r="D24" s="2"/>
      <c r="E24" s="13"/>
      <c r="F24" s="12"/>
      <c r="G24" s="12"/>
      <c r="H24" s="12"/>
      <c r="I24" s="12"/>
      <c r="J24" s="12"/>
      <c r="K24" s="12"/>
      <c r="L24" s="12"/>
      <c r="M24" s="12"/>
      <c r="N24" s="12"/>
      <c r="O24" s="13"/>
      <c r="P24" s="12"/>
      <c r="Q24" s="12"/>
      <c r="R24" s="12"/>
      <c r="S24" s="12"/>
      <c r="T24" s="12"/>
      <c r="U24" s="2"/>
      <c r="V24" s="12"/>
      <c r="W24" s="2"/>
      <c r="X24" s="2"/>
      <c r="Y24" s="68"/>
      <c r="Z24" s="2"/>
      <c r="AA24" s="2"/>
      <c r="AB24" s="2"/>
      <c r="AC24" s="2"/>
      <c r="AD24" s="2"/>
      <c r="AE24" s="2"/>
      <c r="AF24" s="2"/>
    </row>
    <row r="25" spans="1:32" s="83" customFormat="1" ht="15" customHeight="1" x14ac:dyDescent="0.25">
      <c r="A25" s="128" t="s">
        <v>54</v>
      </c>
      <c r="B25" s="129"/>
      <c r="C25" s="129"/>
      <c r="D25" s="2"/>
      <c r="E25" s="11">
        <v>1545</v>
      </c>
      <c r="F25" s="10"/>
      <c r="G25" s="10">
        <v>289</v>
      </c>
      <c r="H25" s="10"/>
      <c r="I25" s="10">
        <v>342</v>
      </c>
      <c r="J25" s="10"/>
      <c r="K25" s="10">
        <v>274</v>
      </c>
      <c r="L25" s="10"/>
      <c r="M25" s="10">
        <v>591</v>
      </c>
      <c r="N25" s="10"/>
      <c r="O25" s="11">
        <f>SUM(G25,I25,K25,M25)</f>
        <v>1496</v>
      </c>
      <c r="P25" s="10"/>
      <c r="Q25" s="10">
        <v>321</v>
      </c>
      <c r="R25" s="10"/>
      <c r="S25" s="10">
        <v>394</v>
      </c>
      <c r="T25" s="10"/>
      <c r="U25" s="2"/>
      <c r="V25" s="10">
        <v>131</v>
      </c>
      <c r="W25" s="2"/>
      <c r="X25" s="2"/>
      <c r="Y25" s="73"/>
      <c r="Z25" s="2"/>
      <c r="AA25" s="10">
        <v>337</v>
      </c>
      <c r="AB25" s="2"/>
      <c r="AC25" s="2"/>
      <c r="AD25" s="10">
        <f>+AA25+V25</f>
        <v>468</v>
      </c>
      <c r="AE25" s="2"/>
      <c r="AF25" s="2"/>
    </row>
    <row r="26" spans="1:32" s="83" customFormat="1" ht="4.5" customHeight="1" x14ac:dyDescent="0.2">
      <c r="A26" s="2"/>
      <c r="B26" s="2"/>
      <c r="C26" s="2"/>
      <c r="D26" s="2"/>
      <c r="E26" s="13"/>
      <c r="F26" s="12"/>
      <c r="G26" s="12"/>
      <c r="H26" s="12"/>
      <c r="I26" s="12"/>
      <c r="J26" s="12"/>
      <c r="K26" s="12"/>
      <c r="L26" s="12"/>
      <c r="M26" s="12"/>
      <c r="N26" s="12"/>
      <c r="O26" s="13"/>
      <c r="P26" s="12"/>
      <c r="Q26" s="12"/>
      <c r="R26" s="12"/>
      <c r="S26" s="12"/>
      <c r="T26" s="12"/>
      <c r="U26" s="2"/>
      <c r="V26" s="12"/>
      <c r="W26" s="2"/>
      <c r="X26" s="2"/>
      <c r="Y26" s="73"/>
      <c r="Z26" s="2"/>
      <c r="AA26" s="12"/>
      <c r="AB26" s="2"/>
      <c r="AC26" s="2"/>
      <c r="AD26" s="12"/>
      <c r="AE26" s="2"/>
      <c r="AF26" s="2"/>
    </row>
    <row r="27" spans="1:32" s="83" customFormat="1" ht="15" customHeight="1" x14ac:dyDescent="0.25">
      <c r="A27" s="128" t="s">
        <v>55</v>
      </c>
      <c r="B27" s="129"/>
      <c r="C27" s="129"/>
      <c r="D27" s="2"/>
      <c r="E27" s="13">
        <v>751</v>
      </c>
      <c r="F27" s="12"/>
      <c r="G27" s="12">
        <v>135</v>
      </c>
      <c r="H27" s="12"/>
      <c r="I27" s="12">
        <v>190</v>
      </c>
      <c r="J27" s="12"/>
      <c r="K27" s="12">
        <v>145</v>
      </c>
      <c r="L27" s="12"/>
      <c r="M27" s="12">
        <v>313</v>
      </c>
      <c r="N27" s="12"/>
      <c r="O27" s="13">
        <f>SUM(G27,I27,K27,M27)</f>
        <v>783</v>
      </c>
      <c r="P27" s="12"/>
      <c r="Q27" s="12">
        <v>116</v>
      </c>
      <c r="R27" s="12"/>
      <c r="S27" s="12">
        <v>195</v>
      </c>
      <c r="T27" s="12"/>
      <c r="U27" s="2"/>
      <c r="V27" s="12">
        <v>106</v>
      </c>
      <c r="W27" s="2"/>
      <c r="X27" s="2"/>
      <c r="Y27" s="73"/>
      <c r="Z27" s="2"/>
      <c r="AA27" s="12">
        <v>54</v>
      </c>
      <c r="AB27" s="2"/>
      <c r="AC27" s="2"/>
      <c r="AD27" s="12">
        <f>+AA27+V27</f>
        <v>160</v>
      </c>
      <c r="AE27" s="2"/>
      <c r="AF27" s="2"/>
    </row>
    <row r="28" spans="1:32" s="83" customFormat="1" ht="4.5" customHeight="1" x14ac:dyDescent="0.2">
      <c r="A28" s="2"/>
      <c r="B28" s="2"/>
      <c r="C28" s="2"/>
      <c r="D28" s="2"/>
      <c r="E28" s="13"/>
      <c r="F28" s="12"/>
      <c r="G28" s="12"/>
      <c r="H28" s="12"/>
      <c r="I28" s="12"/>
      <c r="J28" s="12"/>
      <c r="K28" s="12"/>
      <c r="L28" s="12"/>
      <c r="M28" s="12"/>
      <c r="N28" s="12"/>
      <c r="O28" s="13"/>
      <c r="P28" s="12"/>
      <c r="Q28" s="12"/>
      <c r="R28" s="12"/>
      <c r="S28" s="12"/>
      <c r="T28" s="12"/>
      <c r="U28" s="2"/>
      <c r="V28" s="12"/>
      <c r="W28" s="2"/>
      <c r="X28" s="2"/>
      <c r="Y28" s="73"/>
      <c r="Z28" s="2"/>
      <c r="AA28" s="12"/>
      <c r="AB28" s="2"/>
      <c r="AC28" s="2"/>
      <c r="AD28" s="12"/>
      <c r="AE28" s="2"/>
      <c r="AF28" s="2"/>
    </row>
    <row r="29" spans="1:32" s="83" customFormat="1" ht="15" customHeight="1" x14ac:dyDescent="0.2">
      <c r="A29" s="2" t="s">
        <v>56</v>
      </c>
      <c r="B29" s="2"/>
      <c r="C29" s="2"/>
      <c r="D29" s="2"/>
      <c r="E29" s="13">
        <v>780</v>
      </c>
      <c r="F29" s="12"/>
      <c r="G29" s="12">
        <v>184</v>
      </c>
      <c r="H29" s="12"/>
      <c r="I29" s="12">
        <v>201</v>
      </c>
      <c r="J29" s="12"/>
      <c r="K29" s="12">
        <v>168</v>
      </c>
      <c r="L29" s="12"/>
      <c r="M29" s="12">
        <v>219</v>
      </c>
      <c r="N29" s="12"/>
      <c r="O29" s="13">
        <f>SUM(G29,I29,K29,M29)</f>
        <v>772</v>
      </c>
      <c r="P29" s="12"/>
      <c r="Q29" s="12">
        <v>170</v>
      </c>
      <c r="R29" s="12"/>
      <c r="S29" s="12">
        <v>185</v>
      </c>
      <c r="T29" s="12"/>
      <c r="U29" s="2"/>
      <c r="V29" s="12">
        <v>74.999999999999957</v>
      </c>
      <c r="W29" s="2"/>
      <c r="X29" s="2"/>
      <c r="Y29" s="73"/>
      <c r="Z29" s="2"/>
      <c r="AA29" s="12">
        <v>102.00000000000004</v>
      </c>
      <c r="AB29" s="2"/>
      <c r="AC29" s="2"/>
      <c r="AD29" s="12">
        <f>+AA29+V29</f>
        <v>177</v>
      </c>
      <c r="AE29" s="2"/>
      <c r="AF29" s="2"/>
    </row>
    <row r="30" spans="1:32" s="83" customFormat="1" ht="4.5" customHeight="1" x14ac:dyDescent="0.2">
      <c r="A30" s="2"/>
      <c r="B30" s="2"/>
      <c r="C30" s="2"/>
      <c r="D30" s="2"/>
      <c r="E30" s="15"/>
      <c r="F30" s="12"/>
      <c r="G30" s="14"/>
      <c r="H30" s="12"/>
      <c r="I30" s="14"/>
      <c r="J30" s="12"/>
      <c r="K30" s="14"/>
      <c r="L30" s="12"/>
      <c r="M30" s="14"/>
      <c r="N30" s="12"/>
      <c r="O30" s="15"/>
      <c r="P30" s="12"/>
      <c r="Q30" s="14"/>
      <c r="R30" s="12"/>
      <c r="S30" s="14"/>
      <c r="T30" s="12"/>
      <c r="U30" s="2"/>
      <c r="V30" s="14"/>
      <c r="W30" s="2"/>
      <c r="X30" s="2"/>
      <c r="Y30" s="73"/>
      <c r="Z30" s="2"/>
      <c r="AA30" s="14"/>
      <c r="AB30" s="2"/>
      <c r="AC30" s="2"/>
      <c r="AD30" s="14"/>
      <c r="AE30" s="2"/>
      <c r="AF30" s="2"/>
    </row>
    <row r="31" spans="1:32" s="83" customFormat="1" ht="15.75" thickBot="1" x14ac:dyDescent="0.3">
      <c r="A31" s="128" t="s">
        <v>21</v>
      </c>
      <c r="B31" s="129"/>
      <c r="C31" s="129"/>
      <c r="D31" s="2"/>
      <c r="E31" s="110">
        <f>+E29+E27+E25</f>
        <v>3076</v>
      </c>
      <c r="F31" s="111"/>
      <c r="G31" s="112">
        <f>SUM(G25:G29)</f>
        <v>608</v>
      </c>
      <c r="H31" s="111"/>
      <c r="I31" s="112">
        <f>SUM(I25:I29)</f>
        <v>733</v>
      </c>
      <c r="J31" s="111"/>
      <c r="K31" s="112">
        <f>SUM(K25:K29)</f>
        <v>587</v>
      </c>
      <c r="L31" s="111"/>
      <c r="M31" s="112">
        <f>SUM(M25:M29)</f>
        <v>1123</v>
      </c>
      <c r="N31" s="111"/>
      <c r="O31" s="110">
        <f>SUM(G31,I31,K31,M31)</f>
        <v>3051</v>
      </c>
      <c r="P31" s="111"/>
      <c r="Q31" s="112">
        <f>SUM(Q25:Q29)</f>
        <v>607</v>
      </c>
      <c r="R31" s="111"/>
      <c r="S31" s="112">
        <f>SUM(S25:S29)</f>
        <v>774</v>
      </c>
      <c r="T31" s="111"/>
      <c r="U31" s="111"/>
      <c r="V31" s="112">
        <f>SUM(V25:V29)</f>
        <v>311.99999999999994</v>
      </c>
      <c r="W31" s="111"/>
      <c r="X31" s="113"/>
      <c r="Y31" s="111"/>
      <c r="Z31" s="111"/>
      <c r="AA31" s="112">
        <f>SUM(AA25:AA29)</f>
        <v>493.00000000000006</v>
      </c>
      <c r="AB31" s="111"/>
      <c r="AC31" s="111"/>
      <c r="AD31" s="112">
        <f>SUM(AD25:AD29)</f>
        <v>805</v>
      </c>
      <c r="AE31" s="10"/>
      <c r="AF31" s="10"/>
    </row>
    <row r="32" spans="1:32" s="83" customFormat="1" ht="12.75" customHeight="1" x14ac:dyDescent="0.2">
      <c r="A32" s="2"/>
      <c r="B32" s="2"/>
      <c r="C32" s="2"/>
      <c r="D32" s="2"/>
      <c r="E32" s="13"/>
      <c r="F32" s="12"/>
      <c r="G32" s="12"/>
      <c r="H32" s="12"/>
      <c r="I32" s="12"/>
      <c r="J32" s="12"/>
      <c r="K32" s="12"/>
      <c r="L32" s="12"/>
      <c r="M32" s="12"/>
      <c r="N32" s="12"/>
      <c r="O32" s="13"/>
      <c r="P32" s="12"/>
      <c r="Q32" s="12"/>
      <c r="R32" s="12"/>
      <c r="S32" s="12"/>
      <c r="T32" s="12"/>
      <c r="U32" s="2"/>
      <c r="V32" s="12"/>
      <c r="W32" s="2"/>
      <c r="X32" s="2"/>
      <c r="Y32" s="73"/>
      <c r="Z32" s="2"/>
      <c r="AA32" s="12"/>
      <c r="AB32" s="2"/>
      <c r="AC32" s="2"/>
      <c r="AD32" s="12"/>
      <c r="AE32" s="2"/>
      <c r="AF32" s="2"/>
    </row>
    <row r="33" spans="1:37" s="83" customFormat="1" ht="15.75" thickBot="1" x14ac:dyDescent="0.3">
      <c r="A33" s="126" t="s">
        <v>44</v>
      </c>
      <c r="B33" s="127"/>
      <c r="C33" s="127"/>
      <c r="D33" s="2"/>
      <c r="E33" s="35">
        <f>+'Sch. 5'!E27</f>
        <v>-119</v>
      </c>
      <c r="F33" s="10"/>
      <c r="G33" s="34">
        <f>+'Sch. 5'!G27</f>
        <v>-3</v>
      </c>
      <c r="H33" s="10"/>
      <c r="I33" s="34">
        <f>+'Sch. 5'!I27</f>
        <v>-54</v>
      </c>
      <c r="J33" s="10"/>
      <c r="K33" s="34">
        <f>+'Sch. 5'!K27</f>
        <v>3</v>
      </c>
      <c r="L33" s="10"/>
      <c r="M33" s="34">
        <f>+'Sch. 5'!M27</f>
        <v>-42</v>
      </c>
      <c r="N33" s="10"/>
      <c r="O33" s="35">
        <f>SUM(G33,I33,K33,M33)</f>
        <v>-96</v>
      </c>
      <c r="P33" s="10"/>
      <c r="Q33" s="34">
        <f>+'Sch. 5'!Q27</f>
        <v>20</v>
      </c>
      <c r="R33" s="10"/>
      <c r="S33" s="34">
        <f>+'Sch. 5'!S27</f>
        <v>-84</v>
      </c>
      <c r="T33" s="10"/>
      <c r="U33" s="2"/>
      <c r="V33" s="34">
        <f>+'Sch. 5'!V27</f>
        <v>-35.999999999999943</v>
      </c>
      <c r="W33" s="2"/>
      <c r="X33" s="2"/>
      <c r="Y33" s="73"/>
      <c r="Z33" s="2"/>
      <c r="AA33" s="34">
        <f>+'Sch. 5'!AA27</f>
        <v>-12.999999999999943</v>
      </c>
      <c r="AB33" s="2"/>
      <c r="AC33" s="2"/>
      <c r="AD33" s="34">
        <f>+V33+AA33</f>
        <v>-48.999999999999886</v>
      </c>
      <c r="AE33" s="10"/>
      <c r="AF33" s="10"/>
      <c r="AG33" s="2"/>
      <c r="AH33" s="2"/>
      <c r="AI33" s="2"/>
      <c r="AJ33" s="2"/>
      <c r="AK33" s="2"/>
    </row>
    <row r="34" spans="1:37" s="83" customFormat="1" ht="7.5" customHeight="1" x14ac:dyDescent="0.2">
      <c r="A34" s="2"/>
      <c r="B34" s="2"/>
      <c r="C34" s="2"/>
      <c r="D34" s="2"/>
      <c r="E34" s="21"/>
      <c r="F34" s="12"/>
      <c r="G34" s="12"/>
      <c r="H34" s="12"/>
      <c r="I34" s="12"/>
      <c r="J34" s="12"/>
      <c r="K34" s="12"/>
      <c r="L34" s="12"/>
      <c r="M34" s="12"/>
      <c r="N34" s="12"/>
      <c r="O34" s="21"/>
      <c r="P34" s="12"/>
      <c r="Q34" s="12"/>
      <c r="R34" s="12"/>
      <c r="S34" s="12"/>
      <c r="T34" s="12"/>
      <c r="U34" s="2"/>
      <c r="V34" s="2"/>
      <c r="W34" s="2"/>
      <c r="X34" s="2"/>
      <c r="Y34" s="73"/>
      <c r="Z34" s="2"/>
      <c r="AA34" s="2"/>
      <c r="AB34" s="2"/>
      <c r="AC34" s="2"/>
      <c r="AD34" s="2"/>
      <c r="AE34" s="2"/>
      <c r="AF34" s="2"/>
      <c r="AG34" s="2"/>
      <c r="AH34" s="2"/>
      <c r="AI34" s="2"/>
      <c r="AJ34" s="2"/>
      <c r="AK34" s="2"/>
    </row>
    <row r="35" spans="1:37" s="83" customForma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s="83" customForma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row>
    <row r="37" spans="1:37" s="83" customFormat="1" ht="24.6" customHeight="1" x14ac:dyDescent="0.25">
      <c r="A37" s="163" t="s">
        <v>134</v>
      </c>
      <c r="B37" s="176"/>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63"/>
      <c r="AF37" s="164"/>
      <c r="AG37" s="164"/>
      <c r="AH37" s="2"/>
      <c r="AI37" s="2"/>
      <c r="AJ37" s="2"/>
      <c r="AK37" s="2"/>
    </row>
    <row r="38" spans="1:37" s="83" customFormat="1" ht="7.5" customHeight="1" x14ac:dyDescent="0.2">
      <c r="A38" s="22"/>
      <c r="B38" s="22"/>
      <c r="C38" s="22"/>
      <c r="D38" s="22"/>
      <c r="E38" s="22"/>
      <c r="F38" s="22"/>
      <c r="G38" s="22"/>
      <c r="H38" s="22"/>
      <c r="I38" s="22"/>
      <c r="J38" s="22"/>
      <c r="K38" s="22"/>
      <c r="L38" s="22"/>
      <c r="M38" s="22"/>
      <c r="N38" s="22"/>
      <c r="O38" s="87"/>
      <c r="P38" s="22"/>
      <c r="Q38" s="22"/>
      <c r="R38" s="22"/>
      <c r="S38" s="22"/>
      <c r="T38" s="22"/>
      <c r="U38" s="22"/>
      <c r="V38" s="88"/>
      <c r="W38" s="88"/>
      <c r="X38" s="88"/>
      <c r="Y38" s="88"/>
      <c r="Z38" s="88"/>
      <c r="AA38" s="88"/>
      <c r="AB38" s="88"/>
      <c r="AC38" s="88"/>
      <c r="AD38" s="88"/>
      <c r="AE38" s="2"/>
      <c r="AF38" s="2"/>
      <c r="AG38" s="2"/>
      <c r="AH38" s="2"/>
      <c r="AI38" s="2"/>
      <c r="AJ38" s="2"/>
      <c r="AK38" s="2"/>
    </row>
    <row r="39" spans="1:37" s="83" customFormat="1" x14ac:dyDescent="0.2">
      <c r="A39" s="22"/>
      <c r="B39" s="22"/>
      <c r="C39" s="22"/>
      <c r="D39" s="22"/>
      <c r="E39" s="89" t="s">
        <v>8</v>
      </c>
      <c r="F39" s="22"/>
      <c r="G39" s="22"/>
      <c r="H39" s="22"/>
      <c r="I39" s="22"/>
      <c r="J39" s="22"/>
      <c r="K39" s="22"/>
      <c r="L39" s="22"/>
      <c r="M39" s="22"/>
      <c r="N39" s="22"/>
      <c r="O39" s="90" t="s">
        <v>8</v>
      </c>
      <c r="P39" s="22"/>
      <c r="Q39" s="22"/>
      <c r="R39" s="22"/>
      <c r="S39" s="22"/>
      <c r="T39" s="22"/>
      <c r="U39" s="167" t="s">
        <v>9</v>
      </c>
      <c r="V39" s="168"/>
      <c r="W39" s="168"/>
      <c r="X39" s="91"/>
      <c r="Y39" s="91"/>
      <c r="Z39" s="167"/>
      <c r="AA39" s="168"/>
      <c r="AB39" s="168"/>
      <c r="AC39" s="22"/>
      <c r="AD39" s="91"/>
      <c r="AE39" s="2"/>
      <c r="AF39" s="2"/>
      <c r="AG39" s="2"/>
      <c r="AH39" s="2"/>
      <c r="AI39" s="2"/>
      <c r="AJ39" s="2"/>
      <c r="AK39" s="2"/>
    </row>
    <row r="40" spans="1:37" s="84" customFormat="1" x14ac:dyDescent="0.2">
      <c r="A40" s="92"/>
      <c r="B40" s="92"/>
      <c r="C40" s="92"/>
      <c r="D40" s="92"/>
      <c r="E40" s="90" t="s">
        <v>11</v>
      </c>
      <c r="F40" s="22"/>
      <c r="G40" s="167" t="s">
        <v>12</v>
      </c>
      <c r="H40" s="169"/>
      <c r="I40" s="169"/>
      <c r="J40" s="169"/>
      <c r="K40" s="169"/>
      <c r="L40" s="169"/>
      <c r="M40" s="169"/>
      <c r="N40" s="22"/>
      <c r="O40" s="90" t="s">
        <v>11</v>
      </c>
      <c r="P40" s="22"/>
      <c r="Q40" s="155" t="s">
        <v>12</v>
      </c>
      <c r="R40" s="155"/>
      <c r="S40" s="155"/>
      <c r="T40" s="93"/>
      <c r="U40" s="155" t="s">
        <v>13</v>
      </c>
      <c r="V40" s="155"/>
      <c r="W40" s="155"/>
      <c r="X40" s="98"/>
      <c r="Y40" s="91"/>
      <c r="Z40" s="167"/>
      <c r="AA40" s="167"/>
      <c r="AB40" s="167"/>
      <c r="AC40" s="98"/>
      <c r="AD40" s="91"/>
      <c r="AE40" s="2"/>
      <c r="AF40" s="2"/>
      <c r="AG40" s="2"/>
      <c r="AH40" s="2"/>
      <c r="AI40" s="2"/>
      <c r="AJ40" s="2"/>
      <c r="AK40" s="2"/>
    </row>
    <row r="41" spans="1:37" s="84" customFormat="1" x14ac:dyDescent="0.2">
      <c r="A41" s="92"/>
      <c r="B41" s="92"/>
      <c r="C41" s="92"/>
      <c r="D41" s="92"/>
      <c r="E41" s="94">
        <v>45291</v>
      </c>
      <c r="F41" s="92"/>
      <c r="G41" s="95">
        <v>45382</v>
      </c>
      <c r="H41" s="96"/>
      <c r="I41" s="96">
        <v>45473</v>
      </c>
      <c r="J41" s="96"/>
      <c r="K41" s="96">
        <v>45565</v>
      </c>
      <c r="L41" s="96"/>
      <c r="M41" s="96">
        <v>45657</v>
      </c>
      <c r="N41" s="96"/>
      <c r="O41" s="94">
        <v>45657</v>
      </c>
      <c r="P41" s="92"/>
      <c r="Q41" s="95">
        <v>45747</v>
      </c>
      <c r="R41" s="96"/>
      <c r="S41" s="96">
        <v>45838</v>
      </c>
      <c r="T41" s="96"/>
      <c r="U41" s="156" t="s">
        <v>14</v>
      </c>
      <c r="V41" s="156"/>
      <c r="W41" s="178"/>
      <c r="X41" s="22"/>
      <c r="Y41" s="22"/>
      <c r="Z41" s="177"/>
      <c r="AA41" s="177"/>
      <c r="AB41" s="177"/>
      <c r="AC41" s="92"/>
      <c r="AD41" s="22"/>
      <c r="AE41" s="2"/>
      <c r="AF41" s="2"/>
      <c r="AG41" s="2"/>
      <c r="AH41" s="2"/>
      <c r="AI41" s="2"/>
      <c r="AJ41" s="2"/>
      <c r="AK41" s="2"/>
    </row>
    <row r="42" spans="1:37" s="83" customFormat="1" x14ac:dyDescent="0.2">
      <c r="A42" s="159" t="s">
        <v>19</v>
      </c>
      <c r="B42" s="160"/>
      <c r="C42" s="160"/>
      <c r="D42" s="22"/>
      <c r="E42" s="99">
        <v>786</v>
      </c>
      <c r="F42" s="97"/>
      <c r="G42" s="97">
        <v>21</v>
      </c>
      <c r="H42" s="97"/>
      <c r="I42" s="97">
        <v>225</v>
      </c>
      <c r="J42" s="97"/>
      <c r="K42" s="97">
        <v>209</v>
      </c>
      <c r="L42" s="97"/>
      <c r="M42" s="97">
        <v>603</v>
      </c>
      <c r="N42" s="97"/>
      <c r="O42" s="99">
        <f>SUM(G42:M42)</f>
        <v>1058</v>
      </c>
      <c r="P42" s="97"/>
      <c r="Q42" s="97">
        <v>96</v>
      </c>
      <c r="R42" s="97"/>
      <c r="S42" s="97">
        <v>395</v>
      </c>
      <c r="T42" s="97"/>
      <c r="U42" s="88"/>
      <c r="V42" s="97">
        <v>12</v>
      </c>
      <c r="W42" s="97"/>
      <c r="X42" s="88"/>
      <c r="Y42" s="88"/>
      <c r="Z42" s="88"/>
      <c r="AA42" s="88"/>
      <c r="AB42" s="88"/>
      <c r="AC42" s="88"/>
      <c r="AD42" s="88"/>
      <c r="AE42" s="2"/>
      <c r="AF42" s="2"/>
      <c r="AG42" s="12"/>
      <c r="AH42" s="2"/>
      <c r="AI42" s="2"/>
      <c r="AJ42" s="2"/>
      <c r="AK42" s="2"/>
    </row>
    <row r="43" spans="1:37" s="83" customFormat="1" ht="6" customHeight="1" x14ac:dyDescent="0.2">
      <c r="A43" s="22"/>
      <c r="B43" s="22"/>
      <c r="C43" s="22"/>
      <c r="D43" s="22"/>
      <c r="E43" s="100"/>
      <c r="F43" s="88"/>
      <c r="G43" s="88"/>
      <c r="H43" s="88"/>
      <c r="I43" s="88"/>
      <c r="J43" s="88"/>
      <c r="K43" s="88"/>
      <c r="L43" s="88"/>
      <c r="M43" s="88"/>
      <c r="N43" s="88"/>
      <c r="O43" s="100"/>
      <c r="P43" s="88"/>
      <c r="Q43" s="88"/>
      <c r="R43" s="88"/>
      <c r="S43" s="88"/>
      <c r="T43" s="88"/>
      <c r="U43" s="88"/>
      <c r="V43" s="88"/>
      <c r="W43" s="88"/>
      <c r="X43" s="88"/>
      <c r="Y43" s="88"/>
      <c r="Z43" s="88"/>
      <c r="AA43" s="88"/>
      <c r="AB43" s="88"/>
      <c r="AC43" s="88"/>
      <c r="AD43" s="88"/>
      <c r="AE43" s="2"/>
      <c r="AF43" s="2"/>
      <c r="AG43" s="2"/>
      <c r="AH43" s="2"/>
      <c r="AI43" s="2"/>
      <c r="AJ43" s="2"/>
      <c r="AK43" s="2"/>
    </row>
    <row r="44" spans="1:37" s="83" customFormat="1" x14ac:dyDescent="0.2">
      <c r="A44" s="104" t="s">
        <v>20</v>
      </c>
      <c r="B44" s="105"/>
      <c r="C44" s="105"/>
      <c r="D44" s="105"/>
      <c r="E44" s="101">
        <v>786</v>
      </c>
      <c r="F44" s="97"/>
      <c r="G44" s="97">
        <v>21</v>
      </c>
      <c r="H44" s="97"/>
      <c r="I44" s="97">
        <v>225</v>
      </c>
      <c r="J44" s="97"/>
      <c r="K44" s="97">
        <v>209</v>
      </c>
      <c r="L44" s="97"/>
      <c r="M44" s="97">
        <v>603</v>
      </c>
      <c r="N44" s="97"/>
      <c r="O44" s="106">
        <f>SUM(G44:M44)</f>
        <v>1058</v>
      </c>
      <c r="P44" s="97"/>
      <c r="Q44" s="97">
        <v>96</v>
      </c>
      <c r="R44" s="97"/>
      <c r="S44" s="97">
        <v>395</v>
      </c>
      <c r="T44" s="97"/>
      <c r="U44" s="88"/>
      <c r="V44" s="97">
        <v>12</v>
      </c>
      <c r="W44" s="88"/>
      <c r="X44" s="88"/>
      <c r="Y44" s="88"/>
      <c r="Z44" s="88"/>
      <c r="AA44" s="88"/>
      <c r="AB44" s="88"/>
      <c r="AC44" s="88"/>
      <c r="AD44" s="88"/>
      <c r="AE44" s="2"/>
      <c r="AF44" s="2"/>
      <c r="AG44" s="2"/>
      <c r="AH44" s="2"/>
      <c r="AI44" s="2"/>
      <c r="AJ44" s="2"/>
      <c r="AK44" s="2"/>
    </row>
    <row r="45" spans="1:37" s="83" customFormat="1" x14ac:dyDescent="0.2">
      <c r="A45" s="104"/>
      <c r="B45" s="105"/>
      <c r="C45" s="105"/>
      <c r="D45" s="105"/>
      <c r="E45" s="22"/>
      <c r="F45" s="22"/>
      <c r="G45" s="22"/>
      <c r="H45" s="22"/>
      <c r="I45" s="22"/>
      <c r="J45" s="22"/>
      <c r="K45" s="22"/>
      <c r="L45" s="22"/>
      <c r="M45" s="22"/>
      <c r="N45" s="22"/>
      <c r="O45" s="22"/>
      <c r="P45" s="22"/>
      <c r="Q45" s="22"/>
      <c r="R45" s="22"/>
      <c r="S45" s="22"/>
      <c r="T45" s="22"/>
      <c r="U45" s="22"/>
      <c r="V45" s="88"/>
      <c r="W45" s="88"/>
      <c r="X45" s="88"/>
      <c r="Y45" s="88"/>
      <c r="Z45" s="88"/>
      <c r="AA45" s="88"/>
      <c r="AB45" s="88"/>
      <c r="AC45" s="88"/>
      <c r="AD45" s="88"/>
      <c r="AE45" s="2"/>
      <c r="AF45" s="2"/>
      <c r="AG45" s="2"/>
      <c r="AH45" s="2"/>
      <c r="AI45" s="2"/>
      <c r="AJ45" s="2"/>
      <c r="AK45" s="2"/>
    </row>
    <row r="46" spans="1:37" s="83" customFormat="1" ht="28.5" customHeight="1" x14ac:dyDescent="0.25">
      <c r="A46" s="163" t="s">
        <v>71</v>
      </c>
      <c r="B46" s="176"/>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c r="AF46"/>
      <c r="AG46"/>
      <c r="AH46"/>
      <c r="AI46"/>
      <c r="AJ46"/>
      <c r="AK46"/>
    </row>
    <row r="47" spans="1:37" s="83" customFormat="1" ht="7.5" customHeight="1" x14ac:dyDescent="0.2">
      <c r="A47" s="104"/>
      <c r="B47" s="105"/>
      <c r="C47" s="105"/>
      <c r="D47" s="105"/>
      <c r="E47" s="22"/>
      <c r="F47" s="22"/>
      <c r="G47" s="22"/>
      <c r="H47" s="22"/>
      <c r="I47" s="22"/>
      <c r="J47" s="22"/>
      <c r="K47" s="22"/>
      <c r="L47" s="22"/>
      <c r="M47" s="22"/>
      <c r="N47" s="22"/>
      <c r="O47" s="22"/>
      <c r="P47" s="22"/>
      <c r="Q47" s="22"/>
      <c r="R47" s="22"/>
      <c r="S47" s="22"/>
      <c r="T47" s="22"/>
      <c r="U47" s="22"/>
      <c r="V47" s="88"/>
      <c r="W47" s="88"/>
      <c r="X47" s="88"/>
      <c r="Y47" s="88"/>
      <c r="Z47" s="88"/>
      <c r="AA47" s="88"/>
      <c r="AB47" s="88"/>
      <c r="AC47" s="88"/>
      <c r="AD47" s="88"/>
      <c r="AE47" s="2"/>
      <c r="AF47" s="2"/>
      <c r="AG47" s="2"/>
      <c r="AH47" s="2"/>
      <c r="AI47" s="2"/>
      <c r="AJ47" s="2"/>
      <c r="AK47" s="2"/>
    </row>
    <row r="48" spans="1:37" s="85" customFormat="1" ht="26.25" customHeight="1" x14ac:dyDescent="0.2">
      <c r="A48" s="163" t="s">
        <v>72</v>
      </c>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22"/>
      <c r="AF48" s="22"/>
      <c r="AG48" s="22"/>
      <c r="AH48" s="22"/>
      <c r="AI48" s="22"/>
      <c r="AJ48" s="22"/>
      <c r="AK48" s="22"/>
    </row>
  </sheetData>
  <mergeCells count="45">
    <mergeCell ref="AE37:AG37"/>
    <mergeCell ref="A46:AD46"/>
    <mergeCell ref="U23:W23"/>
    <mergeCell ref="Z20:AB20"/>
    <mergeCell ref="Z21:AB21"/>
    <mergeCell ref="Z22:AB22"/>
    <mergeCell ref="Z23:AB23"/>
    <mergeCell ref="E20:X20"/>
    <mergeCell ref="U21:W21"/>
    <mergeCell ref="G22:M22"/>
    <mergeCell ref="Q22:S22"/>
    <mergeCell ref="U22:W22"/>
    <mergeCell ref="A25:C25"/>
    <mergeCell ref="A27:C27"/>
    <mergeCell ref="A31:C31"/>
    <mergeCell ref="A33:C33"/>
    <mergeCell ref="A1:D1"/>
    <mergeCell ref="AB1:AD1"/>
    <mergeCell ref="A2:E2"/>
    <mergeCell ref="A3:D3"/>
    <mergeCell ref="E6:X6"/>
    <mergeCell ref="Z6:AB6"/>
    <mergeCell ref="A17:C17"/>
    <mergeCell ref="U7:W7"/>
    <mergeCell ref="Z7:AB7"/>
    <mergeCell ref="G8:M8"/>
    <mergeCell ref="Q8:S8"/>
    <mergeCell ref="U8:W8"/>
    <mergeCell ref="Z8:AB8"/>
    <mergeCell ref="U9:W9"/>
    <mergeCell ref="Z9:AB9"/>
    <mergeCell ref="A11:C11"/>
    <mergeCell ref="A13:C13"/>
    <mergeCell ref="A15:C15"/>
    <mergeCell ref="A37:AD37"/>
    <mergeCell ref="A48:AD48"/>
    <mergeCell ref="A42:C42"/>
    <mergeCell ref="U39:W39"/>
    <mergeCell ref="Z39:AB39"/>
    <mergeCell ref="Z41:AB41"/>
    <mergeCell ref="U41:W41"/>
    <mergeCell ref="G40:M40"/>
    <mergeCell ref="Q40:S40"/>
    <mergeCell ref="U40:W40"/>
    <mergeCell ref="Z40:AB40"/>
  </mergeCells>
  <printOptions horizontalCentered="1"/>
  <pageMargins left="0.5" right="0.5" top="0.75" bottom="0.75" header="0.3" footer="0.3"/>
  <pageSetup scale="7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70D39-2CAB-4948-8D9E-DAE99662E0CA}">
  <sheetPr>
    <pageSetUpPr fitToPage="1"/>
  </sheetPr>
  <dimension ref="A1:AE41"/>
  <sheetViews>
    <sheetView zoomScaleNormal="100" zoomScaleSheetLayoutView="100" workbookViewId="0">
      <selection activeCell="A37" sqref="A37:AE37"/>
    </sheetView>
  </sheetViews>
  <sheetFormatPr defaultColWidth="9.140625" defaultRowHeight="14.25" x14ac:dyDescent="0.2"/>
  <cols>
    <col min="1" max="4" width="11.7109375" style="1" customWidth="1"/>
    <col min="5" max="5" width="1.140625" style="1" customWidth="1"/>
    <col min="6" max="6" width="11.42578125" style="1" bestFit="1" customWidth="1"/>
    <col min="7" max="7" width="1.140625" style="1" customWidth="1"/>
    <col min="8" max="8" width="8.7109375" style="1" bestFit="1" customWidth="1"/>
    <col min="9" max="9" width="0.85546875" style="1" customWidth="1"/>
    <col min="10" max="10" width="9.42578125" style="1" bestFit="1" customWidth="1"/>
    <col min="11" max="11" width="0.85546875" style="1" customWidth="1"/>
    <col min="12" max="12" width="8.7109375" style="1" bestFit="1" customWidth="1"/>
    <col min="13" max="13" width="0.85546875" style="1" customWidth="1"/>
    <col min="14" max="14" width="9" style="1" bestFit="1" customWidth="1"/>
    <col min="15" max="15" width="0.85546875" style="1" customWidth="1"/>
    <col min="16" max="16" width="11.42578125" style="1" bestFit="1" customWidth="1"/>
    <col min="17" max="17" width="1.140625" style="1" customWidth="1"/>
    <col min="18" max="18" width="8.7109375" style="1" bestFit="1" customWidth="1"/>
    <col min="19" max="19" width="0.85546875" style="1" customWidth="1"/>
    <col min="20" max="20" width="8.7109375" style="1" bestFit="1" customWidth="1"/>
    <col min="21" max="21" width="0.85546875" style="1" customWidth="1"/>
    <col min="22" max="22" width="2.42578125" style="1" customWidth="1"/>
    <col min="23" max="23" width="9.140625" style="1"/>
    <col min="24" max="24" width="2.42578125" style="1" customWidth="1"/>
    <col min="25" max="26" width="0.7109375" style="1" customWidth="1"/>
    <col min="27" max="27" width="2.85546875" style="1" customWidth="1"/>
    <col min="28" max="28" width="9.140625" style="1"/>
    <col min="29" max="29" width="2.85546875" style="1" customWidth="1"/>
    <col min="30" max="30" width="1.28515625" style="1" customWidth="1"/>
    <col min="31" max="31" width="13.85546875" style="1" customWidth="1"/>
    <col min="32" max="16384" width="9.140625" style="1"/>
  </cols>
  <sheetData>
    <row r="1" spans="1:31" s="2" customFormat="1" ht="21.75" x14ac:dyDescent="0.35">
      <c r="A1" s="174" t="s">
        <v>2</v>
      </c>
      <c r="B1" s="175"/>
      <c r="C1" s="175"/>
      <c r="D1" s="175"/>
      <c r="E1" s="175"/>
      <c r="AC1" s="153" t="s">
        <v>73</v>
      </c>
      <c r="AD1" s="165"/>
      <c r="AE1" s="165"/>
    </row>
    <row r="2" spans="1:31" s="2" customFormat="1" ht="15.75" x14ac:dyDescent="0.25">
      <c r="A2" s="132" t="s">
        <v>74</v>
      </c>
      <c r="B2" s="133"/>
      <c r="C2" s="133"/>
      <c r="D2" s="133"/>
      <c r="E2" s="133"/>
    </row>
    <row r="3" spans="1:31" s="2" customFormat="1" ht="15.75" x14ac:dyDescent="0.25">
      <c r="A3" s="132" t="s">
        <v>51</v>
      </c>
      <c r="B3" s="133"/>
      <c r="C3" s="133"/>
      <c r="D3" s="133"/>
      <c r="E3" s="133"/>
    </row>
    <row r="4" spans="1:31" s="2" customFormat="1" ht="15.75" x14ac:dyDescent="0.25">
      <c r="A4" s="25"/>
      <c r="B4" s="26"/>
      <c r="C4" s="26"/>
      <c r="D4" s="26"/>
      <c r="E4" s="26"/>
    </row>
    <row r="5" spans="1:31" s="2" customFormat="1" ht="15.75" x14ac:dyDescent="0.25">
      <c r="A5" s="25"/>
      <c r="B5" s="26"/>
      <c r="C5" s="26"/>
      <c r="D5" s="26"/>
      <c r="E5" s="26"/>
    </row>
    <row r="6" spans="1:31" s="2" customFormat="1" ht="17.25" x14ac:dyDescent="0.25">
      <c r="F6" s="144" t="s">
        <v>6</v>
      </c>
      <c r="G6" s="142"/>
      <c r="H6" s="142"/>
      <c r="I6" s="142"/>
      <c r="J6" s="142"/>
      <c r="K6" s="142"/>
      <c r="L6" s="142"/>
      <c r="M6" s="142"/>
      <c r="N6" s="142"/>
      <c r="O6" s="142"/>
      <c r="P6" s="142"/>
      <c r="Q6" s="142"/>
      <c r="R6" s="142"/>
      <c r="S6" s="142"/>
      <c r="T6" s="142"/>
      <c r="U6" s="142"/>
      <c r="V6" s="142"/>
      <c r="W6" s="142"/>
      <c r="X6" s="142"/>
      <c r="Y6" s="142"/>
      <c r="Z6" s="57"/>
      <c r="AA6" s="142" t="s">
        <v>7</v>
      </c>
      <c r="AB6" s="142"/>
      <c r="AC6" s="143"/>
      <c r="AE6" s="59" t="s">
        <v>75</v>
      </c>
    </row>
    <row r="7" spans="1:31" s="2" customFormat="1" ht="15" x14ac:dyDescent="0.25">
      <c r="F7" s="3" t="s">
        <v>8</v>
      </c>
      <c r="P7" s="3" t="s">
        <v>8</v>
      </c>
      <c r="V7" s="136" t="s">
        <v>9</v>
      </c>
      <c r="W7" s="166"/>
      <c r="X7" s="166"/>
      <c r="Y7" s="50"/>
      <c r="AA7" s="146" t="s">
        <v>9</v>
      </c>
      <c r="AB7" s="147"/>
      <c r="AC7" s="147"/>
      <c r="AE7" s="59" t="s">
        <v>10</v>
      </c>
    </row>
    <row r="8" spans="1:31" s="2" customFormat="1" ht="15" x14ac:dyDescent="0.25">
      <c r="F8" s="4" t="s">
        <v>11</v>
      </c>
      <c r="H8" s="136" t="s">
        <v>12</v>
      </c>
      <c r="I8" s="137"/>
      <c r="J8" s="137"/>
      <c r="K8" s="137"/>
      <c r="L8" s="137"/>
      <c r="M8" s="137"/>
      <c r="N8" s="137"/>
      <c r="P8" s="4" t="s">
        <v>11</v>
      </c>
      <c r="R8" s="136" t="s">
        <v>12</v>
      </c>
      <c r="S8" s="170"/>
      <c r="T8" s="170"/>
      <c r="U8" s="65"/>
      <c r="V8" s="136" t="s">
        <v>13</v>
      </c>
      <c r="W8" s="136"/>
      <c r="X8" s="136"/>
      <c r="Y8" s="51"/>
      <c r="Z8" s="48"/>
      <c r="AA8" s="148" t="s">
        <v>13</v>
      </c>
      <c r="AB8" s="148"/>
      <c r="AC8" s="148"/>
      <c r="AD8" s="65"/>
      <c r="AE8" s="58" t="s">
        <v>11</v>
      </c>
    </row>
    <row r="9" spans="1:31" s="5" customFormat="1" ht="15" x14ac:dyDescent="0.25">
      <c r="F9" s="8">
        <v>45291</v>
      </c>
      <c r="H9" s="6">
        <v>45382</v>
      </c>
      <c r="I9" s="7"/>
      <c r="J9" s="7">
        <v>45473</v>
      </c>
      <c r="K9" s="7"/>
      <c r="L9" s="7">
        <v>45565</v>
      </c>
      <c r="M9" s="7"/>
      <c r="N9" s="7">
        <v>45657</v>
      </c>
      <c r="O9" s="7"/>
      <c r="P9" s="8">
        <v>45657</v>
      </c>
      <c r="R9" s="6">
        <v>45747</v>
      </c>
      <c r="S9" s="7"/>
      <c r="T9" s="7">
        <v>45838</v>
      </c>
      <c r="U9" s="7"/>
      <c r="V9" s="138" t="s">
        <v>14</v>
      </c>
      <c r="W9" s="139"/>
      <c r="X9" s="139"/>
      <c r="Y9" s="52"/>
      <c r="Z9" s="7"/>
      <c r="AA9" s="138" t="s">
        <v>15</v>
      </c>
      <c r="AB9" s="139"/>
      <c r="AC9" s="140"/>
      <c r="AE9" s="8">
        <v>45930</v>
      </c>
    </row>
    <row r="10" spans="1:31" s="2" customFormat="1" ht="4.5" customHeight="1" x14ac:dyDescent="0.2">
      <c r="F10" s="9"/>
      <c r="P10" s="9"/>
      <c r="Z10" s="68"/>
    </row>
    <row r="11" spans="1:31" s="2" customFormat="1" ht="15" x14ac:dyDescent="0.25">
      <c r="A11" s="128" t="s">
        <v>76</v>
      </c>
      <c r="B11" s="129"/>
      <c r="C11" s="129"/>
      <c r="F11" s="11">
        <v>4791</v>
      </c>
      <c r="G11" s="10"/>
      <c r="H11" s="10">
        <v>1445</v>
      </c>
      <c r="I11" s="10"/>
      <c r="J11" s="10">
        <v>1018</v>
      </c>
      <c r="K11" s="10"/>
      <c r="L11" s="10">
        <v>936</v>
      </c>
      <c r="M11" s="10"/>
      <c r="N11" s="10">
        <v>949</v>
      </c>
      <c r="O11" s="10"/>
      <c r="P11" s="11">
        <f>SUM(H11,J11,L11,N11)</f>
        <v>4348</v>
      </c>
      <c r="Q11" s="10"/>
      <c r="R11" s="10">
        <v>922</v>
      </c>
      <c r="S11" s="10"/>
      <c r="T11" s="10">
        <v>863</v>
      </c>
      <c r="U11" s="10"/>
      <c r="W11" s="10">
        <f>+'Sch. 3'!V33</f>
        <v>282</v>
      </c>
      <c r="Z11" s="73"/>
      <c r="AB11" s="10">
        <f>+'Sch. 3'!AA33</f>
        <v>540.00000000000091</v>
      </c>
      <c r="AE11" s="10">
        <f>+AB11+W11</f>
        <v>822.00000000000091</v>
      </c>
    </row>
    <row r="12" spans="1:31" s="2" customFormat="1" ht="4.5" customHeight="1" x14ac:dyDescent="0.2">
      <c r="F12" s="13"/>
      <c r="G12" s="12"/>
      <c r="H12" s="12"/>
      <c r="I12" s="12"/>
      <c r="J12" s="12"/>
      <c r="K12" s="12"/>
      <c r="L12" s="12"/>
      <c r="M12" s="12"/>
      <c r="N12" s="12"/>
      <c r="O12" s="12"/>
      <c r="P12" s="13"/>
      <c r="Q12" s="12"/>
      <c r="R12" s="12"/>
      <c r="S12" s="12"/>
      <c r="T12" s="12"/>
      <c r="U12" s="12"/>
      <c r="W12" s="12"/>
      <c r="Z12" s="73"/>
      <c r="AB12" s="12"/>
      <c r="AE12" s="12"/>
    </row>
    <row r="13" spans="1:31" s="2" customFormat="1" ht="15" x14ac:dyDescent="0.25">
      <c r="A13" s="128" t="s">
        <v>77</v>
      </c>
      <c r="B13" s="129"/>
      <c r="C13" s="129"/>
      <c r="F13" s="13">
        <v>-1663</v>
      </c>
      <c r="G13" s="12"/>
      <c r="H13" s="12">
        <v>-286</v>
      </c>
      <c r="I13" s="12"/>
      <c r="J13" s="12">
        <v>26</v>
      </c>
      <c r="K13" s="12"/>
      <c r="L13" s="12">
        <v>49</v>
      </c>
      <c r="M13" s="12"/>
      <c r="N13" s="12">
        <v>-286</v>
      </c>
      <c r="O13" s="12"/>
      <c r="P13" s="13">
        <f>SUM(H13,J13,L13,N13)</f>
        <v>-497</v>
      </c>
      <c r="Q13" s="12"/>
      <c r="R13" s="12">
        <v>-109</v>
      </c>
      <c r="S13" s="12"/>
      <c r="T13" s="12">
        <v>157</v>
      </c>
      <c r="U13" s="12"/>
      <c r="W13" s="12">
        <f>+'Sch. 4'!V33</f>
        <v>104.99999999999989</v>
      </c>
      <c r="Z13" s="73"/>
      <c r="AB13" s="12">
        <f>+'Sch. 4'!AA33</f>
        <v>235</v>
      </c>
      <c r="AE13" s="12">
        <f>+AB13+W13</f>
        <v>339.99999999999989</v>
      </c>
    </row>
    <row r="14" spans="1:31" s="2" customFormat="1" ht="4.5" customHeight="1" x14ac:dyDescent="0.2">
      <c r="F14" s="13"/>
      <c r="G14" s="12"/>
      <c r="H14" s="12"/>
      <c r="I14" s="12"/>
      <c r="J14" s="12"/>
      <c r="K14" s="12"/>
      <c r="L14" s="12"/>
      <c r="M14" s="12"/>
      <c r="N14" s="12"/>
      <c r="O14" s="12"/>
      <c r="P14" s="13"/>
      <c r="Q14" s="12"/>
      <c r="R14" s="12"/>
      <c r="S14" s="12"/>
      <c r="T14" s="12"/>
      <c r="U14" s="12"/>
      <c r="W14" s="12"/>
      <c r="Z14" s="73"/>
      <c r="AB14" s="12"/>
      <c r="AE14" s="12"/>
    </row>
    <row r="15" spans="1:31" s="2" customFormat="1" ht="15" x14ac:dyDescent="0.25">
      <c r="A15" s="128" t="s">
        <v>78</v>
      </c>
      <c r="B15" s="129"/>
      <c r="C15" s="129"/>
      <c r="F15" s="13">
        <v>-119</v>
      </c>
      <c r="G15" s="12"/>
      <c r="H15" s="12">
        <v>-3</v>
      </c>
      <c r="I15" s="12"/>
      <c r="J15" s="12">
        <v>-54</v>
      </c>
      <c r="K15" s="12"/>
      <c r="L15" s="12">
        <v>3</v>
      </c>
      <c r="M15" s="12"/>
      <c r="N15" s="12">
        <v>-42</v>
      </c>
      <c r="O15" s="12"/>
      <c r="P15" s="13">
        <f>SUM(H15,J15,L15,N15)</f>
        <v>-96</v>
      </c>
      <c r="Q15" s="12"/>
      <c r="R15" s="12">
        <v>20</v>
      </c>
      <c r="S15" s="12"/>
      <c r="T15" s="12">
        <v>-84</v>
      </c>
      <c r="U15" s="12"/>
      <c r="W15" s="12">
        <f>+'Sch. 5'!V27</f>
        <v>-35.999999999999943</v>
      </c>
      <c r="Z15" s="73"/>
      <c r="AB15" s="12">
        <f>+'Sch. 5'!AA27</f>
        <v>-12.999999999999943</v>
      </c>
      <c r="AE15" s="12">
        <f>+AB15+W15</f>
        <v>-48.999999999999886</v>
      </c>
    </row>
    <row r="16" spans="1:31" s="2" customFormat="1" ht="4.5" customHeight="1" x14ac:dyDescent="0.2">
      <c r="F16" s="13"/>
      <c r="G16" s="12"/>
      <c r="H16" s="12"/>
      <c r="I16" s="12"/>
      <c r="J16" s="12"/>
      <c r="K16" s="12"/>
      <c r="L16" s="12"/>
      <c r="M16" s="12"/>
      <c r="N16" s="12"/>
      <c r="O16" s="12"/>
      <c r="P16" s="13"/>
      <c r="Q16" s="12"/>
      <c r="R16" s="12"/>
      <c r="S16" s="12"/>
      <c r="T16" s="12"/>
      <c r="U16" s="12"/>
      <c r="W16" s="12"/>
      <c r="Z16" s="73"/>
      <c r="AB16" s="12"/>
      <c r="AE16" s="12"/>
    </row>
    <row r="17" spans="1:31" s="2" customFormat="1" ht="15" x14ac:dyDescent="0.25">
      <c r="A17" s="128" t="s">
        <v>79</v>
      </c>
      <c r="B17" s="129"/>
      <c r="C17" s="129"/>
      <c r="D17" s="129"/>
      <c r="F17" s="13">
        <v>-447</v>
      </c>
      <c r="G17" s="12"/>
      <c r="H17" s="12">
        <v>-124</v>
      </c>
      <c r="I17" s="12"/>
      <c r="J17" s="12">
        <v>-73</v>
      </c>
      <c r="K17" s="12"/>
      <c r="L17" s="12">
        <v>-84</v>
      </c>
      <c r="M17" s="12"/>
      <c r="N17" s="12">
        <v>-146</v>
      </c>
      <c r="O17" s="12"/>
      <c r="P17" s="13">
        <f>SUM(H17,J17,L17,N17)</f>
        <v>-427</v>
      </c>
      <c r="Q17" s="12"/>
      <c r="R17" s="12">
        <v>-101</v>
      </c>
      <c r="S17" s="12"/>
      <c r="T17" s="12">
        <v>-73</v>
      </c>
      <c r="U17" s="12"/>
      <c r="W17" s="12">
        <v>-37.999999999998479</v>
      </c>
      <c r="Z17" s="73"/>
      <c r="AB17" s="12">
        <v>-78.000000000000668</v>
      </c>
      <c r="AE17" s="12">
        <f>+AB17+W17</f>
        <v>-115.99999999999915</v>
      </c>
    </row>
    <row r="18" spans="1:31" s="2" customFormat="1" ht="4.5" customHeight="1" x14ac:dyDescent="0.2">
      <c r="F18" s="13"/>
      <c r="G18" s="12"/>
      <c r="H18" s="12"/>
      <c r="I18" s="12"/>
      <c r="J18" s="12"/>
      <c r="K18" s="12"/>
      <c r="L18" s="12"/>
      <c r="M18" s="12"/>
      <c r="N18" s="12"/>
      <c r="O18" s="12"/>
      <c r="P18" s="13"/>
      <c r="Q18" s="12"/>
      <c r="R18" s="12"/>
      <c r="S18" s="12"/>
      <c r="T18" s="12"/>
      <c r="U18" s="12"/>
      <c r="W18" s="12"/>
      <c r="Z18" s="73"/>
      <c r="AB18" s="12"/>
      <c r="AE18" s="12"/>
    </row>
    <row r="19" spans="1:31" s="2" customFormat="1" ht="15" customHeight="1" x14ac:dyDescent="0.25">
      <c r="A19" s="128" t="s">
        <v>80</v>
      </c>
      <c r="B19" s="129"/>
      <c r="C19" s="129"/>
      <c r="F19" s="13">
        <v>-172</v>
      </c>
      <c r="G19" s="12"/>
      <c r="H19" s="12">
        <v>-45</v>
      </c>
      <c r="I19" s="12"/>
      <c r="J19" s="12">
        <v>-50</v>
      </c>
      <c r="K19" s="12"/>
      <c r="L19" s="12">
        <v>-46</v>
      </c>
      <c r="M19" s="12"/>
      <c r="N19" s="12">
        <v>-69</v>
      </c>
      <c r="O19" s="12"/>
      <c r="P19" s="13">
        <f>SUM(H19,J19,L19,N19)</f>
        <v>-210</v>
      </c>
      <c r="Q19" s="12"/>
      <c r="R19" s="12">
        <v>-44</v>
      </c>
      <c r="S19" s="12"/>
      <c r="T19" s="12">
        <v>-39</v>
      </c>
      <c r="U19" s="12"/>
      <c r="W19" s="12">
        <v>-16</v>
      </c>
      <c r="Z19" s="73"/>
      <c r="AB19" s="12">
        <v>-29</v>
      </c>
      <c r="AE19" s="12">
        <f>+AB19+W19</f>
        <v>-45</v>
      </c>
    </row>
    <row r="20" spans="1:31" s="2" customFormat="1" ht="4.5" customHeight="1" x14ac:dyDescent="0.2">
      <c r="F20" s="15"/>
      <c r="G20" s="12"/>
      <c r="H20" s="14"/>
      <c r="I20" s="12"/>
      <c r="J20" s="14"/>
      <c r="K20" s="12"/>
      <c r="L20" s="14"/>
      <c r="M20" s="12"/>
      <c r="N20" s="14"/>
      <c r="O20" s="12"/>
      <c r="P20" s="15"/>
      <c r="Q20" s="12"/>
      <c r="R20" s="14"/>
      <c r="S20" s="12"/>
      <c r="T20" s="14"/>
      <c r="U20" s="12"/>
      <c r="W20" s="14"/>
      <c r="Z20" s="73"/>
      <c r="AB20" s="14"/>
      <c r="AE20" s="14"/>
    </row>
    <row r="21" spans="1:31" s="2" customFormat="1" ht="15" customHeight="1" x14ac:dyDescent="0.25">
      <c r="A21" s="126" t="s">
        <v>44</v>
      </c>
      <c r="B21" s="127"/>
      <c r="C21" s="127"/>
      <c r="D21" s="127"/>
      <c r="F21" s="13">
        <f>SUM(F11:F19)</f>
        <v>2390</v>
      </c>
      <c r="G21" s="12"/>
      <c r="H21" s="12">
        <f>SUM(H11:H19)</f>
        <v>987</v>
      </c>
      <c r="I21" s="12"/>
      <c r="J21" s="12">
        <f>SUM(J11:J19)</f>
        <v>867</v>
      </c>
      <c r="K21" s="12"/>
      <c r="L21" s="12">
        <f>SUM(L11:L19)</f>
        <v>858</v>
      </c>
      <c r="M21" s="12"/>
      <c r="N21" s="12">
        <f>SUM(N11:N19)</f>
        <v>406</v>
      </c>
      <c r="O21" s="12"/>
      <c r="P21" s="13">
        <f>SUM(P11:P19)</f>
        <v>3118</v>
      </c>
      <c r="Q21" s="12"/>
      <c r="R21" s="12">
        <f>SUM(R11:R19)</f>
        <v>688</v>
      </c>
      <c r="S21" s="12"/>
      <c r="T21" s="12">
        <f>SUM(T11:T19)</f>
        <v>824</v>
      </c>
      <c r="U21" s="12"/>
      <c r="W21" s="12">
        <f>SUM(W11:W19)</f>
        <v>297.00000000000148</v>
      </c>
      <c r="Z21" s="73"/>
      <c r="AB21" s="12">
        <f>SUM(AB11:AB19)</f>
        <v>655.00000000000023</v>
      </c>
      <c r="AE21" s="12">
        <f>SUM(AE11:AE19)</f>
        <v>952.00000000000182</v>
      </c>
    </row>
    <row r="22" spans="1:31" s="2" customFormat="1" ht="4.5" customHeight="1" x14ac:dyDescent="0.2">
      <c r="F22" s="13"/>
      <c r="G22" s="12"/>
      <c r="H22" s="12"/>
      <c r="I22" s="12"/>
      <c r="J22" s="12"/>
      <c r="K22" s="12"/>
      <c r="L22" s="12"/>
      <c r="M22" s="12"/>
      <c r="N22" s="12"/>
      <c r="O22" s="12"/>
      <c r="P22" s="13"/>
      <c r="Q22" s="12"/>
      <c r="R22" s="12"/>
      <c r="S22" s="12"/>
      <c r="T22" s="12"/>
      <c r="U22" s="12"/>
      <c r="W22" s="12"/>
      <c r="Z22" s="73"/>
      <c r="AB22" s="12"/>
      <c r="AE22" s="12"/>
    </row>
    <row r="23" spans="1:31" s="2" customFormat="1" ht="15" customHeight="1" x14ac:dyDescent="0.25">
      <c r="A23" s="128" t="s">
        <v>26</v>
      </c>
      <c r="B23" s="129"/>
      <c r="C23" s="129"/>
      <c r="F23" s="13">
        <v>-418</v>
      </c>
      <c r="G23" s="12"/>
      <c r="H23" s="12">
        <v>-100</v>
      </c>
      <c r="I23" s="12"/>
      <c r="J23" s="12">
        <v>-101</v>
      </c>
      <c r="K23" s="12"/>
      <c r="L23" s="12">
        <v>-96</v>
      </c>
      <c r="M23" s="12"/>
      <c r="N23" s="12">
        <v>-95</v>
      </c>
      <c r="O23" s="12"/>
      <c r="P23" s="13">
        <f>SUM(H23,J23,L23,N23)</f>
        <v>-392</v>
      </c>
      <c r="Q23" s="12"/>
      <c r="R23" s="12">
        <v>-88</v>
      </c>
      <c r="S23" s="12"/>
      <c r="T23" s="12">
        <v>-87</v>
      </c>
      <c r="U23" s="12"/>
      <c r="W23" s="12">
        <f>+'Sch. 1'!W31</f>
        <v>-29</v>
      </c>
      <c r="Z23" s="73"/>
      <c r="AB23" s="12">
        <f>+'Sch. 1'!AB31</f>
        <v>-226</v>
      </c>
      <c r="AE23" s="12">
        <f>+AB23+W23</f>
        <v>-255</v>
      </c>
    </row>
    <row r="24" spans="1:31" s="2" customFormat="1" ht="4.5" customHeight="1" x14ac:dyDescent="0.2">
      <c r="F24" s="13"/>
      <c r="G24" s="12"/>
      <c r="H24" s="12"/>
      <c r="I24" s="12"/>
      <c r="J24" s="12"/>
      <c r="K24" s="12"/>
      <c r="L24" s="12"/>
      <c r="M24" s="12"/>
      <c r="N24" s="12"/>
      <c r="O24" s="12"/>
      <c r="P24" s="13"/>
      <c r="Q24" s="12"/>
      <c r="R24" s="12"/>
      <c r="S24" s="12"/>
      <c r="T24" s="12"/>
      <c r="U24" s="12"/>
      <c r="W24" s="12"/>
      <c r="Z24" s="73"/>
      <c r="AB24" s="12"/>
      <c r="AE24" s="12"/>
    </row>
    <row r="25" spans="1:31" s="2" customFormat="1" ht="15" customHeight="1" x14ac:dyDescent="0.2">
      <c r="A25" s="2" t="s">
        <v>81</v>
      </c>
      <c r="F25" s="13">
        <v>-2371</v>
      </c>
      <c r="G25" s="12"/>
      <c r="H25" s="12">
        <v>-1118</v>
      </c>
      <c r="I25" s="12"/>
      <c r="J25" s="12">
        <v>0</v>
      </c>
      <c r="K25" s="12"/>
      <c r="L25" s="12">
        <v>0</v>
      </c>
      <c r="M25" s="12"/>
      <c r="N25" s="12">
        <v>0</v>
      </c>
      <c r="O25" s="12"/>
      <c r="P25" s="13">
        <f>SUM(H25,J25,L25,N25)</f>
        <v>-1118</v>
      </c>
      <c r="Q25" s="12"/>
      <c r="R25" s="12">
        <v>0</v>
      </c>
      <c r="S25" s="12"/>
      <c r="T25" s="12">
        <v>0</v>
      </c>
      <c r="U25" s="12"/>
      <c r="W25" s="12">
        <f>+'Sch. 1'!W23</f>
        <v>0</v>
      </c>
      <c r="Z25" s="73"/>
      <c r="AB25" s="12">
        <f>+'Sch. 1'!AB23</f>
        <v>0</v>
      </c>
      <c r="AE25" s="12">
        <f>+AB25+W25</f>
        <v>0</v>
      </c>
    </row>
    <row r="26" spans="1:31" s="2" customFormat="1" ht="4.5" customHeight="1" x14ac:dyDescent="0.2">
      <c r="F26" s="13"/>
      <c r="G26" s="12"/>
      <c r="H26" s="12"/>
      <c r="I26" s="12"/>
      <c r="J26" s="12"/>
      <c r="K26" s="12"/>
      <c r="L26" s="12"/>
      <c r="M26" s="12"/>
      <c r="N26" s="12"/>
      <c r="O26" s="12"/>
      <c r="P26" s="13"/>
      <c r="Q26" s="12"/>
      <c r="R26" s="12"/>
      <c r="S26" s="12"/>
      <c r="T26" s="12"/>
      <c r="U26" s="12"/>
      <c r="W26" s="12"/>
      <c r="Z26" s="73"/>
      <c r="AB26" s="12"/>
      <c r="AE26" s="12"/>
    </row>
    <row r="27" spans="1:31" s="2" customFormat="1" ht="15" customHeight="1" x14ac:dyDescent="0.2">
      <c r="A27" s="2" t="s">
        <v>82</v>
      </c>
      <c r="F27" s="13">
        <v>-83</v>
      </c>
      <c r="G27" s="12"/>
      <c r="H27" s="12">
        <v>0</v>
      </c>
      <c r="I27" s="12"/>
      <c r="J27" s="12">
        <v>-5996</v>
      </c>
      <c r="K27" s="12"/>
      <c r="L27" s="12">
        <v>-104</v>
      </c>
      <c r="M27" s="12"/>
      <c r="N27" s="12">
        <v>-30</v>
      </c>
      <c r="O27" s="12"/>
      <c r="P27" s="13">
        <f>SUM(H27,J27,L27,N27)</f>
        <v>-6130</v>
      </c>
      <c r="Q27" s="12"/>
      <c r="R27" s="12">
        <v>0</v>
      </c>
      <c r="S27" s="12"/>
      <c r="T27" s="12">
        <v>-157</v>
      </c>
      <c r="U27" s="12"/>
      <c r="W27" s="12">
        <f>+'Sch. 1'!W25</f>
        <v>0</v>
      </c>
      <c r="Z27" s="73"/>
      <c r="AB27" s="12">
        <f>+'Sch. 1'!AB25</f>
        <v>0</v>
      </c>
      <c r="AE27" s="12">
        <f>+AB27+W27</f>
        <v>0</v>
      </c>
    </row>
    <row r="28" spans="1:31" s="2" customFormat="1" ht="4.5" customHeight="1" x14ac:dyDescent="0.2">
      <c r="F28" s="13"/>
      <c r="G28" s="12"/>
      <c r="H28" s="12"/>
      <c r="I28" s="12"/>
      <c r="J28" s="12"/>
      <c r="K28" s="12"/>
      <c r="L28" s="12"/>
      <c r="M28" s="12"/>
      <c r="N28" s="12"/>
      <c r="O28" s="12"/>
      <c r="P28" s="13"/>
      <c r="Q28" s="12"/>
      <c r="R28" s="12"/>
      <c r="S28" s="12"/>
      <c r="T28" s="12"/>
      <c r="U28" s="12"/>
      <c r="W28" s="12"/>
      <c r="Z28" s="73"/>
      <c r="AB28" s="12"/>
      <c r="AE28" s="12"/>
    </row>
    <row r="29" spans="1:31" s="2" customFormat="1" ht="28.5" customHeight="1" x14ac:dyDescent="0.25">
      <c r="A29" s="130" t="s">
        <v>83</v>
      </c>
      <c r="B29" s="164"/>
      <c r="C29" s="164"/>
      <c r="D29" s="164"/>
      <c r="F29" s="13">
        <v>31</v>
      </c>
      <c r="G29" s="12"/>
      <c r="H29" s="12">
        <v>-186</v>
      </c>
      <c r="I29" s="12"/>
      <c r="J29" s="12">
        <v>-88</v>
      </c>
      <c r="K29" s="12"/>
      <c r="L29" s="12">
        <v>-321</v>
      </c>
      <c r="M29" s="12"/>
      <c r="N29" s="12">
        <v>-152</v>
      </c>
      <c r="O29" s="12"/>
      <c r="P29" s="13">
        <f>SUM(H29,J29,L29,N29)</f>
        <v>-747</v>
      </c>
      <c r="Q29" s="12"/>
      <c r="R29" s="12">
        <v>-85</v>
      </c>
      <c r="S29" s="12"/>
      <c r="T29" s="12">
        <v>-181</v>
      </c>
      <c r="U29" s="12"/>
      <c r="W29" s="12">
        <f>+'Sch. 1'!W27</f>
        <v>-188</v>
      </c>
      <c r="Z29" s="73"/>
      <c r="AB29" s="12">
        <f>+'Sch. 1'!AB27</f>
        <v>-185</v>
      </c>
      <c r="AE29" s="12">
        <f>+AB29+W29</f>
        <v>-373</v>
      </c>
    </row>
    <row r="30" spans="1:31" s="2" customFormat="1" ht="4.5" customHeight="1" x14ac:dyDescent="0.2">
      <c r="F30" s="13"/>
      <c r="G30" s="12"/>
      <c r="H30" s="12"/>
      <c r="I30" s="12"/>
      <c r="J30" s="12"/>
      <c r="K30" s="12"/>
      <c r="L30" s="12"/>
      <c r="M30" s="12"/>
      <c r="N30" s="12"/>
      <c r="O30" s="12"/>
      <c r="P30" s="13"/>
      <c r="Q30" s="12"/>
      <c r="R30" s="12"/>
      <c r="S30" s="12"/>
      <c r="T30" s="12"/>
      <c r="U30" s="12"/>
      <c r="W30" s="12"/>
      <c r="Z30" s="73"/>
      <c r="AB30" s="12"/>
      <c r="AE30" s="12"/>
    </row>
    <row r="31" spans="1:31" s="2" customFormat="1" ht="17.25" x14ac:dyDescent="0.25">
      <c r="A31" s="128" t="s">
        <v>84</v>
      </c>
      <c r="B31" s="129"/>
      <c r="C31" s="129"/>
      <c r="D31" s="129"/>
      <c r="F31" s="13">
        <v>0</v>
      </c>
      <c r="G31" s="12"/>
      <c r="H31" s="12">
        <v>0</v>
      </c>
      <c r="I31" s="12"/>
      <c r="J31" s="12">
        <v>0</v>
      </c>
      <c r="K31" s="12"/>
      <c r="L31" s="12">
        <v>0</v>
      </c>
      <c r="M31" s="12"/>
      <c r="N31" s="12">
        <v>0</v>
      </c>
      <c r="O31" s="12"/>
      <c r="P31" s="13">
        <f>SUM(H31,J31,L31,N31)</f>
        <v>0</v>
      </c>
      <c r="Q31" s="12"/>
      <c r="R31" s="12">
        <v>35</v>
      </c>
      <c r="S31" s="12"/>
      <c r="T31" s="12">
        <v>0</v>
      </c>
      <c r="U31" s="12"/>
      <c r="W31" s="12">
        <f>+'Sch. 1'!W29</f>
        <v>0</v>
      </c>
      <c r="Z31" s="73"/>
      <c r="AB31" s="12">
        <f>+'Sch. 1'!AB29</f>
        <v>0</v>
      </c>
      <c r="AE31" s="12">
        <f>+AB31+W31</f>
        <v>0</v>
      </c>
    </row>
    <row r="32" spans="1:31" s="2" customFormat="1" ht="4.5" customHeight="1" x14ac:dyDescent="0.2">
      <c r="F32" s="15"/>
      <c r="G32" s="12"/>
      <c r="H32" s="14"/>
      <c r="I32" s="12"/>
      <c r="J32" s="14"/>
      <c r="K32" s="12"/>
      <c r="L32" s="14"/>
      <c r="M32" s="12"/>
      <c r="N32" s="14"/>
      <c r="O32" s="12"/>
      <c r="P32" s="15"/>
      <c r="Q32" s="12"/>
      <c r="R32" s="14"/>
      <c r="S32" s="12"/>
      <c r="T32" s="14"/>
      <c r="U32" s="12"/>
      <c r="W32" s="14"/>
      <c r="Z32" s="73"/>
      <c r="AB32" s="14"/>
      <c r="AE32" s="14"/>
    </row>
    <row r="33" spans="1:31" s="2" customFormat="1" ht="15.75" thickBot="1" x14ac:dyDescent="0.3">
      <c r="A33" s="126" t="s">
        <v>27</v>
      </c>
      <c r="B33" s="127"/>
      <c r="C33" s="127"/>
      <c r="D33" s="127"/>
      <c r="F33" s="35">
        <f>+F21+F23+F25+F27+F29+F31</f>
        <v>-451</v>
      </c>
      <c r="G33" s="10"/>
      <c r="H33" s="34">
        <f>+H21+H23+H25+H27+H29+H31</f>
        <v>-417</v>
      </c>
      <c r="I33" s="10"/>
      <c r="J33" s="34">
        <f>+J21+J23+J25+J27+J29+J31</f>
        <v>-5318</v>
      </c>
      <c r="K33" s="10"/>
      <c r="L33" s="34">
        <f>+L21+L23+L25+L27+L29+L31</f>
        <v>337</v>
      </c>
      <c r="M33" s="10"/>
      <c r="N33" s="34">
        <f>+N21+N23+N25+N27+N29+N31</f>
        <v>129</v>
      </c>
      <c r="O33" s="10"/>
      <c r="P33" s="35">
        <f>SUM(H33,J33,L33,N33)</f>
        <v>-5269</v>
      </c>
      <c r="Q33" s="10"/>
      <c r="R33" s="34">
        <f>+R21+R23+R25+R27+R29+R31</f>
        <v>550</v>
      </c>
      <c r="S33" s="10"/>
      <c r="T33" s="34">
        <f>+T21+T23+T25+T27+T29+T31</f>
        <v>399</v>
      </c>
      <c r="U33" s="10"/>
      <c r="W33" s="34">
        <f>+W21+W23+W25+W27+W29+W31</f>
        <v>80.000000000001478</v>
      </c>
      <c r="Z33" s="73"/>
      <c r="AB33" s="34">
        <f>+AB21+AB23+AB25+AB27+AB29+AB31</f>
        <v>244.00000000000023</v>
      </c>
      <c r="AE33" s="34">
        <f>+AE21+AE23+AE25+AE27+AE29+AE31</f>
        <v>324.00000000000182</v>
      </c>
    </row>
    <row r="34" spans="1:31" s="2" customFormat="1" ht="7.5" customHeight="1" x14ac:dyDescent="0.2">
      <c r="F34" s="21"/>
      <c r="G34" s="12"/>
      <c r="H34" s="12"/>
      <c r="I34" s="12"/>
      <c r="J34" s="12"/>
      <c r="K34" s="12"/>
      <c r="L34" s="12"/>
      <c r="M34" s="12"/>
      <c r="N34" s="12"/>
      <c r="O34" s="12"/>
      <c r="P34" s="21"/>
      <c r="Q34" s="12"/>
      <c r="R34" s="12"/>
      <c r="S34" s="12"/>
      <c r="T34" s="12"/>
      <c r="U34" s="12"/>
      <c r="Z34" s="73"/>
    </row>
    <row r="35" spans="1:31" s="2" customFormat="1" x14ac:dyDescent="0.2"/>
    <row r="36" spans="1:31" s="2" customFormat="1" ht="15" x14ac:dyDescent="0.25">
      <c r="A36" s="163" t="s">
        <v>85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row>
    <row r="37" spans="1:31" s="22" customFormat="1" ht="15" x14ac:dyDescent="0.25">
      <c r="A37" s="163" t="s">
        <v>142</v>
      </c>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row>
    <row r="41" spans="1:31" ht="15" x14ac:dyDescent="0.25">
      <c r="P41" s="150"/>
      <c r="Q41" s="151"/>
      <c r="R41" s="151"/>
    </row>
  </sheetData>
  <mergeCells count="27">
    <mergeCell ref="A33:D33"/>
    <mergeCell ref="A21:D21"/>
    <mergeCell ref="A29:D29"/>
    <mergeCell ref="A23:C23"/>
    <mergeCell ref="A11:C11"/>
    <mergeCell ref="A13:C13"/>
    <mergeCell ref="AA8:AC8"/>
    <mergeCell ref="A31:D31"/>
    <mergeCell ref="A15:C15"/>
    <mergeCell ref="A17:D17"/>
    <mergeCell ref="A19:C19"/>
    <mergeCell ref="P41:R41"/>
    <mergeCell ref="A1:E1"/>
    <mergeCell ref="A2:E2"/>
    <mergeCell ref="A3:E3"/>
    <mergeCell ref="H8:N8"/>
    <mergeCell ref="F6:Y6"/>
    <mergeCell ref="V9:X9"/>
    <mergeCell ref="A36:AE36"/>
    <mergeCell ref="AA9:AC9"/>
    <mergeCell ref="AC1:AE1"/>
    <mergeCell ref="A37:AE37"/>
    <mergeCell ref="AA6:AC6"/>
    <mergeCell ref="V7:X7"/>
    <mergeCell ref="AA7:AC7"/>
    <mergeCell ref="R8:T8"/>
    <mergeCell ref="V8:X8"/>
  </mergeCells>
  <printOptions horizontalCentered="1"/>
  <pageMargins left="0.5" right="0.5" top="0.75" bottom="0.75" header="0.3" footer="0.3"/>
  <pageSetup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Cover</vt:lpstr>
      <vt:lpstr>Intro</vt:lpstr>
      <vt:lpstr>Sch. 1</vt:lpstr>
      <vt:lpstr>Sch. 2</vt:lpstr>
      <vt:lpstr>Sch. 3</vt:lpstr>
      <vt:lpstr>Sch. 4</vt:lpstr>
      <vt:lpstr>Sch. 5</vt:lpstr>
      <vt:lpstr>Sch. 5(a)</vt:lpstr>
      <vt:lpstr>Sch. 6</vt:lpstr>
      <vt:lpstr>Sch. 7</vt:lpstr>
      <vt:lpstr>Sch. 8</vt:lpstr>
      <vt:lpstr>Sch. 9</vt:lpstr>
      <vt:lpstr>Cover!Print_Area</vt:lpstr>
      <vt:lpstr>Intro!Print_Area</vt:lpstr>
      <vt:lpstr>'Sch. 1'!Print_Area</vt:lpstr>
      <vt:lpstr>'Sch. 2'!Print_Area</vt:lpstr>
      <vt:lpstr>'Sch. 3'!Print_Area</vt:lpstr>
      <vt:lpstr>'Sch. 4'!Print_Area</vt:lpstr>
      <vt:lpstr>'Sch. 5'!Print_Area</vt:lpstr>
      <vt:lpstr>'Sch. 5(a)'!Print_Area</vt:lpstr>
      <vt:lpstr>'Sch. 6'!Print_Area</vt:lpstr>
      <vt:lpstr>'Sch. 7'!Print_Area</vt:lpstr>
      <vt:lpstr>'Sch. 8'!Print_Area</vt:lpstr>
      <vt:lpstr>'Sch. 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Madigan, Tracey</dc:creator>
  <cp:keywords/>
  <dc:description/>
  <cp:lastModifiedBy>Dunne, Jessica</cp:lastModifiedBy>
  <cp:revision/>
  <cp:lastPrinted>2025-11-10T20:16:41Z</cp:lastPrinted>
  <dcterms:created xsi:type="dcterms:W3CDTF">2025-10-06T12:48:48Z</dcterms:created>
  <dcterms:modified xsi:type="dcterms:W3CDTF">2025-11-10T20:33:07Z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